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EFERAT KSIĘGOWOŚCI I FINANSÓW\strona internetowa BIP\ZSP\"/>
    </mc:Choice>
  </mc:AlternateContent>
  <xr:revisionPtr revIDLastSave="0" documentId="13_ncr:1_{3C1A816E-01FD-4FF9-B88E-E06756AA4906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Zespół Szkolno-Przedszk." sheetId="7" r:id="rId1"/>
  </sheets>
  <calcPr calcId="191029"/>
</workbook>
</file>

<file path=xl/calcChain.xml><?xml version="1.0" encoding="utf-8"?>
<calcChain xmlns="http://schemas.openxmlformats.org/spreadsheetml/2006/main">
  <c r="E8" i="7" l="1"/>
  <c r="C7" i="7"/>
  <c r="C6" i="7"/>
  <c r="C5" i="7"/>
  <c r="C4" i="7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<sst xmlns="http://schemas.openxmlformats.org/spreadsheetml/2006/main" count="59" uniqueCount="58">
  <si>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</si>
  <si>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</si>
  <si>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</si>
  <si>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</si>
  <si>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</si>
  <si>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</si>
  <si>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31.12.2024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</si>
  <si>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</si>
  <si>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</si>
  <si>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</si>
  <si>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</si>
  <si>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2025.03.31</t>
  </si>
  <si>
    <t>..................................................................
 Kierownik jednostki</t>
  </si>
  <si>
    <t>Jednostka: Zespół Szkolno-Przedszk.</t>
  </si>
  <si>
    <t>Zespół Szkolno-Przedszkolny w Piasecznie</t>
  </si>
  <si>
    <t>Gmina Piaseczno</t>
  </si>
  <si>
    <t>ul. Jana Pawła II 55</t>
  </si>
  <si>
    <t>05-500 Piaseczno</t>
  </si>
  <si>
    <t>383122730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</si>
  <si>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</si>
  <si>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</si>
  <si>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</si>
  <si>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</si>
  <si>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 i materiałów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</si>
  <si>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</si>
  <si>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</si>
  <si>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</si>
  <si>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</si>
  <si>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</si>
  <si>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</si>
  <si>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</si>
  <si>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</si>
  <si>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</si>
  <si>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</si>
  <si>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 i materiałów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</si>
  <si>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</si>
  <si>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</si>
  <si>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</si>
  <si>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</si>
  <si>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</si>
  <si>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</si>
  <si>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</si>
  <si>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</si>
  <si>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</si>
  <si>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</si>
  <si>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</si>
  <si>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</si>
  <si>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</si>
  <si>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</si>
  <si>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</si>
  <si>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</si>
  <si>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</si>
  <si>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</si>
  <si>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</si>
  <si>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</si>
  <si>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</si>
  <si>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</si>
  <si>
    <t>.........................................
 rok, miesiąc, 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</si>
</sst>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sz val="10"/>
      <color theme="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2" borderId="1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Font="1"/>
    <xf numFmtId="0" fontId="9" fillId="0" borderId="0" xfId="0" applyFont="1"/>
    <xf numFmtId="0" fontId="1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4" fontId="5" fillId="4" borderId="0" xfId="0" applyNumberFormat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left" vertical="center" wrapText="1"/>
    </xf>
    <xf numFmtId="4" fontId="5" fillId="4" borderId="0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0" borderId="2" xfId="0" applyFont="1" applyBorder="1" applyAlignment="1">
      <alignment shrinkToFit="1"/>
    </xf>
    <xf numFmtId="4" fontId="5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5" fillId="2" borderId="15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center" wrapText="1"/>
    </xf>
  </cellXfs>
  <cellStyles count="1">
    <cellStyle name="Normalny" xfId="0" builtinId="0"/>
  </cellStyles>
  <dxfs count="6">
    <dxf>
      <fill>
        <patternFill>
          <bgColor theme="4" tint="0.79995117038483843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5117038483843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2E6B6-3EE1-4041-A01A-2865F6153D52}">
  <sheetPr>
    <pageSetUpPr fitToPage="1"/>
  </sheetPr>
  <dimension ref="A1:M77"/>
  <sheetViews>
    <sheetView showGridLines="0" tabSelected="1" topLeftCell="A25" workbookViewId="0">
      <selection activeCell="R31" sqref="R31"/>
    </sheetView>
  </sheetViews>
  <sheetFormatPr defaultColWidth="9.140625" defaultRowHeight="15" x14ac:dyDescent="0.25"/>
  <cols>
    <col min="1" max="1" width="11.28515625" style="15" customWidth="1"/>
    <col min="2" max="2" width="30" style="15" customWidth="1"/>
    <col min="3" max="3" width="19" style="15" customWidth="1"/>
    <col min="4" max="4" width="20.140625" style="15" customWidth="1"/>
    <col min="5" max="6" width="20.7109375" style="15" customWidth="1"/>
    <col min="7" max="7" width="9.140625" style="15" hidden="1" customWidth="1"/>
    <col min="8" max="16384" width="9.140625" style="15"/>
  </cols>
  <sheetData>
    <row r="1" spans="1:13" ht="15" customHeight="1" x14ac:dyDescent="0.25"/>
    <row r="2" spans="1:13" ht="15" customHeight="1" x14ac:dyDescent="0.25">
      <c r="A2" s="37" t="s">
        <v>13</v>
      </c>
      <c r="B2" s="37"/>
      <c r="C2" s="37"/>
      <c r="D2" s="37"/>
      <c r="E2" s="37"/>
      <c r="F2" s="37"/>
      <c r="G2" s="17" t="s">
        <v>5</v>
      </c>
      <c r="H2" s="16"/>
      <c r="I2" s="16"/>
      <c r="J2" s="16"/>
      <c r="K2" s="16"/>
      <c r="L2" s="16"/>
    </row>
    <row r="3" spans="1:13" ht="15.75" customHeight="1" x14ac:dyDescent="0.25">
      <c r="A3" s="38" t="s">
        <v>0</v>
      </c>
      <c r="B3" s="5"/>
      <c r="C3" s="42"/>
      <c r="D3" s="43"/>
      <c r="E3" s="38" t="s">
        <v>4</v>
      </c>
      <c r="F3" s="39"/>
      <c r="G3" s="16" t="b">
        <v>0</v>
      </c>
    </row>
    <row r="4" spans="1:13" ht="15.75" customHeight="1" x14ac:dyDescent="0.25">
      <c r="A4" s="8" t="s">
        <v>14</v>
      </c>
      <c r="B4" s="7"/>
      <c r="C4" s="44" t="str">
        <f>IF(G4,"Rachunek zysków i strat","Zestawienie zmian w funduszu jednostki")</f>
        <v>Rachunek zysków i strat</v>
      </c>
      <c r="D4" s="45"/>
      <c r="E4" s="47" t="s">
        <v>15</v>
      </c>
      <c r="F4" s="48"/>
      <c r="G4" s="16" t="b">
        <v>1</v>
      </c>
      <c r="H4" s="16"/>
    </row>
    <row r="5" spans="1:13" ht="15" customHeight="1" x14ac:dyDescent="0.25">
      <c r="A5" s="8" t="s">
        <v>16</v>
      </c>
      <c r="B5" s="7"/>
      <c r="C5" s="46" t="str">
        <f>IF(G5,"sporządzony","sporządzone")</f>
        <v>sporządzony</v>
      </c>
      <c r="D5" s="45"/>
      <c r="E5" s="47"/>
      <c r="F5" s="48"/>
      <c r="G5" s="16" t="b">
        <v>1</v>
      </c>
    </row>
    <row r="6" spans="1:13" ht="15" customHeight="1" x14ac:dyDescent="0.25">
      <c r="A6" s="8" t="s">
        <v>17</v>
      </c>
      <c r="B6" s="7"/>
      <c r="C6" s="46" t="str">
        <f>CONCATENATE("na dzień ",G6)</f>
        <v>na dzień 31.12.2024</v>
      </c>
      <c r="D6" s="45"/>
      <c r="E6" s="47"/>
      <c r="F6" s="48"/>
      <c r="G6" s="16" t="s">
        <v>6</v>
      </c>
    </row>
    <row r="7" spans="1:13" ht="15" customHeight="1" x14ac:dyDescent="0.25">
      <c r="A7" s="12"/>
      <c r="B7" s="11"/>
      <c r="C7" s="46" t="str">
        <f>IF(G4,"Wariant porównawczy","")</f>
        <v>Wariant porównawczy</v>
      </c>
      <c r="D7" s="45"/>
      <c r="E7" s="27" t="s">
        <v>1</v>
      </c>
      <c r="F7" s="28"/>
      <c r="G7" s="29">
        <v>2024</v>
      </c>
    </row>
    <row r="8" spans="1:13" ht="15" customHeight="1" x14ac:dyDescent="0.25">
      <c r="A8" s="6" t="s">
        <v>2</v>
      </c>
      <c r="B8" s="5"/>
      <c r="C8" s="46"/>
      <c r="D8" s="45"/>
      <c r="E8" s="40" t="str">
        <f>IF(G8&gt;=2018,"","wysłać bez pisma przewodniego")</f>
        <v/>
      </c>
      <c r="F8" s="41"/>
      <c r="G8" s="29">
        <v>2024</v>
      </c>
    </row>
    <row r="9" spans="1:13" ht="15" customHeight="1" x14ac:dyDescent="0.25">
      <c r="A9" s="12" t="s">
        <v>18</v>
      </c>
      <c r="B9" s="11"/>
      <c r="C9" s="35" t="s">
        <v>3</v>
      </c>
      <c r="D9" s="36"/>
      <c r="E9" s="10" t="s">
        <v>1</v>
      </c>
      <c r="F9" s="9"/>
    </row>
    <row r="10" spans="1:13" ht="15" customHeight="1" x14ac:dyDescent="0.25"/>
    <row r="11" spans="1:13" ht="25.5" customHeight="1" x14ac:dyDescent="0.25">
      <c r="A11" s="4"/>
      <c r="B11" s="3"/>
      <c r="C11" s="3"/>
      <c r="D11" s="3"/>
      <c r="E11" s="18" t="s">
        <v>7</v>
      </c>
      <c r="F11" s="20" t="s">
        <v>8</v>
      </c>
    </row>
    <row r="12" spans="1:13" ht="15" customHeight="1" x14ac:dyDescent="0.25">
      <c r="A12" s="2" t="s">
        <v>19</v>
      </c>
      <c r="B12" s="1"/>
      <c r="C12" s="1"/>
      <c r="D12" s="33"/>
      <c r="E12" s="30">
        <v>155971.04</v>
      </c>
      <c r="F12" s="30">
        <v>124490.11</v>
      </c>
      <c r="G12" s="16" t="b">
        <v>1</v>
      </c>
      <c r="H12" s="16"/>
      <c r="I12" s="16"/>
      <c r="J12" s="16"/>
      <c r="K12" s="16"/>
      <c r="L12" s="16"/>
      <c r="M12" s="16"/>
    </row>
    <row r="13" spans="1:13" ht="15" customHeight="1" x14ac:dyDescent="0.25">
      <c r="A13" s="2" t="s">
        <v>20</v>
      </c>
      <c r="B13" s="1"/>
      <c r="C13" s="1"/>
      <c r="D13" s="33"/>
      <c r="E13" s="30">
        <v>155971.04</v>
      </c>
      <c r="F13" s="30">
        <v>124490.11</v>
      </c>
      <c r="G13" s="16" t="b">
        <v>0</v>
      </c>
      <c r="H13" s="16"/>
      <c r="I13" s="16"/>
      <c r="J13" s="16"/>
      <c r="K13" s="16"/>
      <c r="L13" s="16"/>
      <c r="M13" s="16"/>
    </row>
    <row r="14" spans="1:13" ht="15" customHeight="1" x14ac:dyDescent="0.25">
      <c r="A14" s="2" t="s">
        <v>21</v>
      </c>
      <c r="B14" s="1"/>
      <c r="C14" s="1"/>
      <c r="D14" s="33"/>
      <c r="E14" s="30">
        <v>0</v>
      </c>
      <c r="F14" s="30">
        <v>0</v>
      </c>
      <c r="G14" s="16" t="b">
        <v>0</v>
      </c>
      <c r="H14" s="16"/>
      <c r="I14" s="16"/>
      <c r="J14" s="16"/>
      <c r="K14" s="16"/>
      <c r="L14" s="16"/>
      <c r="M14" s="16"/>
    </row>
    <row r="15" spans="1:13" ht="15" customHeight="1" x14ac:dyDescent="0.25">
      <c r="A15" s="2" t="s">
        <v>22</v>
      </c>
      <c r="B15" s="1"/>
      <c r="C15" s="1"/>
      <c r="D15" s="33"/>
      <c r="E15" s="30">
        <v>0</v>
      </c>
      <c r="F15" s="30">
        <v>0</v>
      </c>
      <c r="G15" s="16" t="b">
        <v>0</v>
      </c>
      <c r="H15" s="16"/>
      <c r="I15" s="16"/>
      <c r="J15" s="16"/>
      <c r="K15" s="16"/>
      <c r="L15" s="16"/>
      <c r="M15" s="16"/>
    </row>
    <row r="16" spans="1:13" ht="15" customHeight="1" x14ac:dyDescent="0.25">
      <c r="A16" s="2" t="s">
        <v>23</v>
      </c>
      <c r="B16" s="1"/>
      <c r="C16" s="1"/>
      <c r="D16" s="33"/>
      <c r="E16" s="30">
        <v>0</v>
      </c>
      <c r="F16" s="30">
        <v>0</v>
      </c>
      <c r="G16" s="16" t="b">
        <v>0</v>
      </c>
      <c r="H16" s="16"/>
      <c r="I16" s="16"/>
      <c r="J16" s="16"/>
      <c r="K16" s="16"/>
      <c r="L16" s="16"/>
      <c r="M16" s="16"/>
    </row>
    <row r="17" spans="1:13" ht="15" customHeight="1" x14ac:dyDescent="0.25">
      <c r="A17" s="2" t="s">
        <v>24</v>
      </c>
      <c r="B17" s="1"/>
      <c r="C17" s="1"/>
      <c r="D17" s="33"/>
      <c r="E17" s="30">
        <v>0</v>
      </c>
      <c r="F17" s="30">
        <v>0</v>
      </c>
      <c r="G17" s="16" t="b">
        <v>0</v>
      </c>
      <c r="H17" s="16"/>
      <c r="I17" s="16"/>
      <c r="J17" s="16"/>
      <c r="K17" s="16"/>
      <c r="L17" s="16"/>
      <c r="M17" s="16"/>
    </row>
    <row r="18" spans="1:13" ht="15" customHeight="1" x14ac:dyDescent="0.25">
      <c r="A18" s="2" t="s">
        <v>25</v>
      </c>
      <c r="B18" s="1"/>
      <c r="C18" s="1"/>
      <c r="D18" s="33"/>
      <c r="E18" s="30">
        <v>0</v>
      </c>
      <c r="F18" s="30">
        <v>0</v>
      </c>
      <c r="G18" s="16" t="b">
        <v>0</v>
      </c>
      <c r="H18" s="16"/>
      <c r="I18" s="16"/>
      <c r="J18" s="16"/>
      <c r="K18" s="16"/>
      <c r="L18" s="16"/>
      <c r="M18" s="16"/>
    </row>
    <row r="19" spans="1:13" ht="15" customHeight="1" x14ac:dyDescent="0.25">
      <c r="A19" s="2" t="s">
        <v>26</v>
      </c>
      <c r="B19" s="1"/>
      <c r="C19" s="1"/>
      <c r="D19" s="33"/>
      <c r="E19" s="30">
        <v>13372414.119999999</v>
      </c>
      <c r="F19" s="30">
        <v>17399320.75</v>
      </c>
      <c r="G19" s="16" t="b">
        <v>1</v>
      </c>
      <c r="H19" s="16"/>
      <c r="I19" s="16"/>
      <c r="J19" s="16"/>
      <c r="K19" s="16"/>
      <c r="L19" s="16"/>
      <c r="M19" s="16"/>
    </row>
    <row r="20" spans="1:13" ht="15" customHeight="1" x14ac:dyDescent="0.25">
      <c r="A20" s="2" t="s">
        <v>27</v>
      </c>
      <c r="B20" s="1"/>
      <c r="C20" s="1"/>
      <c r="D20" s="33"/>
      <c r="E20" s="30">
        <v>93341.18</v>
      </c>
      <c r="F20" s="30">
        <v>53282.62</v>
      </c>
      <c r="G20" s="16" t="b">
        <v>0</v>
      </c>
      <c r="H20" s="16"/>
      <c r="I20" s="16"/>
      <c r="J20" s="16"/>
      <c r="K20" s="16"/>
      <c r="L20" s="16"/>
      <c r="M20" s="16"/>
    </row>
    <row r="21" spans="1:13" ht="15" customHeight="1" x14ac:dyDescent="0.25">
      <c r="A21" s="2" t="s">
        <v>28</v>
      </c>
      <c r="B21" s="1"/>
      <c r="C21" s="1"/>
      <c r="D21" s="33"/>
      <c r="E21" s="30">
        <v>1214612.23</v>
      </c>
      <c r="F21" s="30">
        <v>1049653.49</v>
      </c>
      <c r="G21" s="16" t="b">
        <v>0</v>
      </c>
      <c r="H21" s="16"/>
      <c r="I21" s="16"/>
      <c r="J21" s="16"/>
      <c r="K21" s="16"/>
      <c r="L21" s="16"/>
      <c r="M21" s="16"/>
    </row>
    <row r="22" spans="1:13" ht="15" customHeight="1" x14ac:dyDescent="0.25">
      <c r="A22" s="2" t="s">
        <v>29</v>
      </c>
      <c r="B22" s="1"/>
      <c r="C22" s="1"/>
      <c r="D22" s="33"/>
      <c r="E22" s="30">
        <v>563795.55000000005</v>
      </c>
      <c r="F22" s="30">
        <v>628310.81999999995</v>
      </c>
      <c r="G22" s="16" t="b">
        <v>0</v>
      </c>
      <c r="H22" s="16"/>
      <c r="I22" s="16"/>
      <c r="J22" s="16"/>
      <c r="K22" s="16"/>
      <c r="L22" s="16"/>
      <c r="M22" s="16"/>
    </row>
    <row r="23" spans="1:13" ht="15" customHeight="1" x14ac:dyDescent="0.25">
      <c r="A23" s="2" t="s">
        <v>30</v>
      </c>
      <c r="B23" s="1"/>
      <c r="C23" s="1"/>
      <c r="D23" s="33"/>
      <c r="E23" s="30">
        <v>42562.33</v>
      </c>
      <c r="F23" s="30">
        <v>1448</v>
      </c>
      <c r="G23" s="16" t="b">
        <v>0</v>
      </c>
      <c r="H23" s="16"/>
      <c r="I23" s="16"/>
      <c r="J23" s="16"/>
      <c r="K23" s="16"/>
      <c r="L23" s="16"/>
      <c r="M23" s="16"/>
    </row>
    <row r="24" spans="1:13" ht="15" customHeight="1" x14ac:dyDescent="0.25">
      <c r="A24" s="2" t="s">
        <v>31</v>
      </c>
      <c r="B24" s="1"/>
      <c r="C24" s="1"/>
      <c r="D24" s="33"/>
      <c r="E24" s="30">
        <v>8960272.6099999994</v>
      </c>
      <c r="F24" s="30">
        <v>12467382.109999999</v>
      </c>
      <c r="G24" s="16" t="b">
        <v>0</v>
      </c>
      <c r="H24" s="16"/>
      <c r="I24" s="16"/>
      <c r="J24" s="16"/>
      <c r="K24" s="16"/>
      <c r="L24" s="16"/>
      <c r="M24" s="16"/>
    </row>
    <row r="25" spans="1:13" ht="15" customHeight="1" x14ac:dyDescent="0.25">
      <c r="A25" s="2" t="s">
        <v>32</v>
      </c>
      <c r="B25" s="1"/>
      <c r="C25" s="1"/>
      <c r="D25" s="33"/>
      <c r="E25" s="30">
        <v>2370751.7999999998</v>
      </c>
      <c r="F25" s="30">
        <v>3154846.01</v>
      </c>
      <c r="G25" s="16" t="b">
        <v>0</v>
      </c>
      <c r="H25" s="16"/>
      <c r="I25" s="16"/>
      <c r="J25" s="16"/>
      <c r="K25" s="16"/>
      <c r="L25" s="16"/>
      <c r="M25" s="16"/>
    </row>
    <row r="26" spans="1:13" ht="15" customHeight="1" x14ac:dyDescent="0.25">
      <c r="A26" s="2" t="s">
        <v>33</v>
      </c>
      <c r="B26" s="1"/>
      <c r="C26" s="1"/>
      <c r="D26" s="33"/>
      <c r="E26" s="30">
        <v>107202.59</v>
      </c>
      <c r="F26" s="30">
        <v>24397.7</v>
      </c>
      <c r="G26" s="16" t="b">
        <v>0</v>
      </c>
      <c r="H26" s="16"/>
      <c r="I26" s="16"/>
      <c r="J26" s="16"/>
      <c r="K26" s="16"/>
      <c r="L26" s="16"/>
      <c r="M26" s="16"/>
    </row>
    <row r="27" spans="1:13" ht="15" customHeight="1" x14ac:dyDescent="0.25">
      <c r="A27" s="2" t="s">
        <v>34</v>
      </c>
      <c r="B27" s="1"/>
      <c r="C27" s="1"/>
      <c r="D27" s="33"/>
      <c r="E27" s="30">
        <v>0</v>
      </c>
      <c r="F27" s="30">
        <v>0</v>
      </c>
      <c r="G27" s="16" t="b">
        <v>0</v>
      </c>
      <c r="H27" s="16"/>
      <c r="I27" s="16"/>
      <c r="J27" s="16"/>
      <c r="K27" s="16"/>
      <c r="L27" s="16"/>
      <c r="M27" s="16"/>
    </row>
    <row r="28" spans="1:13" ht="15" customHeight="1" x14ac:dyDescent="0.25">
      <c r="A28" s="2" t="s">
        <v>35</v>
      </c>
      <c r="B28" s="1"/>
      <c r="C28" s="1"/>
      <c r="D28" s="33"/>
      <c r="E28" s="30">
        <v>19875.830000000002</v>
      </c>
      <c r="F28" s="30">
        <v>20000</v>
      </c>
      <c r="G28" s="16" t="b">
        <v>0</v>
      </c>
      <c r="H28" s="16"/>
      <c r="I28" s="16"/>
      <c r="J28" s="16"/>
      <c r="K28" s="16"/>
      <c r="L28" s="16"/>
      <c r="M28" s="16"/>
    </row>
    <row r="29" spans="1:13" ht="15" customHeight="1" x14ac:dyDescent="0.25">
      <c r="A29" s="2" t="s">
        <v>36</v>
      </c>
      <c r="B29" s="1"/>
      <c r="C29" s="1"/>
      <c r="D29" s="33"/>
      <c r="E29" s="30">
        <v>0</v>
      </c>
      <c r="F29" s="30">
        <v>0</v>
      </c>
      <c r="G29" s="16" t="b">
        <v>0</v>
      </c>
      <c r="H29" s="16"/>
      <c r="I29" s="16"/>
      <c r="J29" s="16"/>
      <c r="K29" s="16"/>
      <c r="L29" s="16"/>
      <c r="M29" s="16"/>
    </row>
    <row r="30" spans="1:13" ht="15" customHeight="1" x14ac:dyDescent="0.25">
      <c r="A30" s="2" t="s">
        <v>37</v>
      </c>
      <c r="B30" s="1"/>
      <c r="C30" s="1"/>
      <c r="D30" s="33"/>
      <c r="E30" s="30">
        <v>-13216443.08</v>
      </c>
      <c r="F30" s="30">
        <v>-17274830.640000001</v>
      </c>
      <c r="G30" s="16" t="b">
        <v>1</v>
      </c>
      <c r="H30" s="16"/>
      <c r="I30" s="16"/>
      <c r="J30" s="16"/>
      <c r="K30" s="16"/>
      <c r="L30" s="16"/>
      <c r="M30" s="16"/>
    </row>
    <row r="31" spans="1:13" ht="15" customHeight="1" x14ac:dyDescent="0.25">
      <c r="A31" s="2" t="s">
        <v>38</v>
      </c>
      <c r="B31" s="1"/>
      <c r="C31" s="1"/>
      <c r="D31" s="33"/>
      <c r="E31" s="30">
        <v>268492.40000000002</v>
      </c>
      <c r="F31" s="30">
        <v>251014.21</v>
      </c>
      <c r="G31" s="16" t="b">
        <v>1</v>
      </c>
      <c r="H31" s="16"/>
      <c r="I31" s="16"/>
      <c r="J31" s="16"/>
      <c r="K31" s="16"/>
      <c r="L31" s="16"/>
      <c r="M31" s="16"/>
    </row>
    <row r="32" spans="1:13" ht="15" customHeight="1" x14ac:dyDescent="0.25">
      <c r="A32" s="2" t="s">
        <v>39</v>
      </c>
      <c r="B32" s="1"/>
      <c r="C32" s="1"/>
      <c r="D32" s="33"/>
      <c r="E32" s="30">
        <v>0</v>
      </c>
      <c r="F32" s="30">
        <v>0</v>
      </c>
      <c r="G32" s="16" t="b">
        <v>0</v>
      </c>
      <c r="H32" s="16"/>
      <c r="I32" s="16"/>
      <c r="J32" s="16"/>
      <c r="K32" s="16"/>
      <c r="L32" s="16"/>
      <c r="M32" s="16"/>
    </row>
    <row r="33" spans="1:13" ht="15" customHeight="1" x14ac:dyDescent="0.25">
      <c r="A33" s="2" t="s">
        <v>40</v>
      </c>
      <c r="B33" s="1"/>
      <c r="C33" s="1"/>
      <c r="D33" s="33"/>
      <c r="E33" s="30">
        <v>0</v>
      </c>
      <c r="F33" s="30">
        <v>0</v>
      </c>
      <c r="G33" s="16" t="b">
        <v>0</v>
      </c>
      <c r="H33" s="16"/>
      <c r="I33" s="16"/>
      <c r="J33" s="16"/>
      <c r="K33" s="16"/>
      <c r="L33" s="16"/>
      <c r="M33" s="16"/>
    </row>
    <row r="34" spans="1:13" ht="15" customHeight="1" x14ac:dyDescent="0.25">
      <c r="A34" s="2" t="s">
        <v>41</v>
      </c>
      <c r="B34" s="1"/>
      <c r="C34" s="1"/>
      <c r="D34" s="33"/>
      <c r="E34" s="30">
        <v>268492.40000000002</v>
      </c>
      <c r="F34" s="30">
        <v>251014.21</v>
      </c>
      <c r="G34" s="16" t="b">
        <v>0</v>
      </c>
      <c r="H34" s="16"/>
      <c r="I34" s="16"/>
      <c r="J34" s="16"/>
      <c r="K34" s="16"/>
      <c r="L34" s="16"/>
      <c r="M34" s="16"/>
    </row>
    <row r="35" spans="1:13" ht="15" customHeight="1" x14ac:dyDescent="0.25">
      <c r="A35" s="2" t="s">
        <v>42</v>
      </c>
      <c r="B35" s="1"/>
      <c r="C35" s="1"/>
      <c r="D35" s="33"/>
      <c r="E35" s="30">
        <v>391.38</v>
      </c>
      <c r="F35" s="30">
        <v>360</v>
      </c>
      <c r="G35" s="16" t="b">
        <v>1</v>
      </c>
      <c r="H35" s="16"/>
      <c r="I35" s="16"/>
      <c r="J35" s="16"/>
      <c r="K35" s="16"/>
      <c r="L35" s="16"/>
      <c r="M35" s="16"/>
    </row>
    <row r="36" spans="1:13" ht="24" customHeight="1" x14ac:dyDescent="0.25">
      <c r="A36" s="2" t="s">
        <v>43</v>
      </c>
      <c r="B36" s="1"/>
      <c r="C36" s="1"/>
      <c r="D36" s="33"/>
      <c r="E36" s="30">
        <v>0</v>
      </c>
      <c r="F36" s="30">
        <v>0</v>
      </c>
      <c r="G36" s="16" t="b">
        <v>0</v>
      </c>
      <c r="H36" s="16"/>
      <c r="I36" s="16"/>
      <c r="J36" s="16"/>
      <c r="K36" s="16"/>
      <c r="L36" s="16"/>
      <c r="M36" s="16"/>
    </row>
    <row r="37" spans="1:13" ht="15" customHeight="1" x14ac:dyDescent="0.25">
      <c r="A37" s="2" t="s">
        <v>44</v>
      </c>
      <c r="B37" s="1"/>
      <c r="C37" s="1"/>
      <c r="D37" s="33"/>
      <c r="E37" s="30">
        <v>391.38</v>
      </c>
      <c r="F37" s="30">
        <v>360</v>
      </c>
      <c r="G37" s="16" t="b">
        <v>0</v>
      </c>
      <c r="H37" s="16"/>
      <c r="I37" s="16"/>
      <c r="J37" s="16"/>
      <c r="K37" s="16"/>
      <c r="L37" s="16"/>
      <c r="M37" s="16"/>
    </row>
    <row r="38" spans="1:13" ht="15" customHeight="1" x14ac:dyDescent="0.25">
      <c r="A38" s="2" t="s">
        <v>45</v>
      </c>
      <c r="B38" s="1"/>
      <c r="C38" s="1"/>
      <c r="D38" s="33"/>
      <c r="E38" s="30">
        <v>-12948342.060000001</v>
      </c>
      <c r="F38" s="30">
        <v>-17024176.43</v>
      </c>
      <c r="G38" s="16" t="b">
        <v>1</v>
      </c>
      <c r="H38" s="16"/>
      <c r="I38" s="16"/>
      <c r="J38" s="16"/>
      <c r="K38" s="16"/>
      <c r="L38" s="16"/>
      <c r="M38" s="16"/>
    </row>
    <row r="39" spans="1:13" ht="15" customHeight="1" x14ac:dyDescent="0.25">
      <c r="A39" s="2" t="s">
        <v>46</v>
      </c>
      <c r="B39" s="1"/>
      <c r="C39" s="1"/>
      <c r="D39" s="33"/>
      <c r="E39" s="30">
        <v>23081.18</v>
      </c>
      <c r="F39" s="30">
        <v>22539.11</v>
      </c>
      <c r="G39" s="16" t="b">
        <v>1</v>
      </c>
      <c r="H39" s="16"/>
      <c r="I39" s="16"/>
      <c r="J39" s="16"/>
      <c r="K39" s="16"/>
      <c r="L39" s="16"/>
      <c r="M39" s="16"/>
    </row>
    <row r="40" spans="1:13" ht="15" customHeight="1" x14ac:dyDescent="0.25">
      <c r="A40" s="2" t="s">
        <v>47</v>
      </c>
      <c r="B40" s="1"/>
      <c r="C40" s="1"/>
      <c r="D40" s="33"/>
      <c r="E40" s="30">
        <v>0</v>
      </c>
      <c r="F40" s="30">
        <v>0</v>
      </c>
      <c r="G40" s="16" t="b">
        <v>0</v>
      </c>
      <c r="H40" s="16"/>
      <c r="I40" s="16"/>
      <c r="J40" s="16"/>
      <c r="K40" s="16"/>
      <c r="L40" s="16"/>
      <c r="M40" s="16"/>
    </row>
    <row r="41" spans="1:13" ht="15" customHeight="1" x14ac:dyDescent="0.25">
      <c r="A41" s="2" t="s">
        <v>48</v>
      </c>
      <c r="B41" s="1"/>
      <c r="C41" s="1"/>
      <c r="D41" s="33"/>
      <c r="E41" s="30">
        <v>23081.18</v>
      </c>
      <c r="F41" s="30">
        <v>22539.11</v>
      </c>
      <c r="G41" s="16" t="b">
        <v>0</v>
      </c>
      <c r="H41" s="16"/>
      <c r="I41" s="16"/>
      <c r="J41" s="16"/>
      <c r="K41" s="16"/>
      <c r="L41" s="16"/>
      <c r="M41" s="16"/>
    </row>
    <row r="42" spans="1:13" ht="15" customHeight="1" x14ac:dyDescent="0.25">
      <c r="A42" s="2" t="s">
        <v>49</v>
      </c>
      <c r="B42" s="1"/>
      <c r="C42" s="1"/>
      <c r="D42" s="33"/>
      <c r="E42" s="30">
        <v>0</v>
      </c>
      <c r="F42" s="30">
        <v>0</v>
      </c>
      <c r="G42" s="16" t="b">
        <v>0</v>
      </c>
      <c r="H42" s="16"/>
      <c r="I42" s="16"/>
      <c r="J42" s="16"/>
      <c r="K42" s="16"/>
      <c r="L42" s="16"/>
      <c r="M42" s="16"/>
    </row>
    <row r="43" spans="1:13" ht="15" customHeight="1" x14ac:dyDescent="0.25">
      <c r="A43" s="2" t="s">
        <v>50</v>
      </c>
      <c r="B43" s="1"/>
      <c r="C43" s="1"/>
      <c r="D43" s="33"/>
      <c r="E43" s="30">
        <v>20056.310000000001</v>
      </c>
      <c r="F43" s="30">
        <v>8601.11</v>
      </c>
      <c r="G43" s="16" t="b">
        <v>1</v>
      </c>
      <c r="H43" s="16"/>
      <c r="I43" s="16"/>
      <c r="J43" s="16"/>
      <c r="K43" s="16"/>
      <c r="L43" s="16"/>
      <c r="M43" s="16"/>
    </row>
    <row r="44" spans="1:13" ht="15" customHeight="1" x14ac:dyDescent="0.25">
      <c r="A44" s="2" t="s">
        <v>51</v>
      </c>
      <c r="B44" s="1"/>
      <c r="C44" s="1"/>
      <c r="D44" s="33"/>
      <c r="E44" s="30">
        <v>0</v>
      </c>
      <c r="F44" s="30">
        <v>0</v>
      </c>
      <c r="G44" s="16" t="b">
        <v>0</v>
      </c>
      <c r="H44" s="16"/>
      <c r="I44" s="16"/>
      <c r="J44" s="16"/>
      <c r="K44" s="16"/>
      <c r="L44" s="16"/>
      <c r="M44" s="16"/>
    </row>
    <row r="45" spans="1:13" ht="15" customHeight="1" x14ac:dyDescent="0.25">
      <c r="A45" s="2" t="s">
        <v>52</v>
      </c>
      <c r="B45" s="1"/>
      <c r="C45" s="1"/>
      <c r="D45" s="33"/>
      <c r="E45" s="30">
        <v>20056.310000000001</v>
      </c>
      <c r="F45" s="30">
        <v>8601.11</v>
      </c>
      <c r="G45" s="16" t="b">
        <v>0</v>
      </c>
      <c r="H45" s="16"/>
      <c r="I45" s="16"/>
      <c r="J45" s="16"/>
      <c r="K45" s="16"/>
      <c r="L45" s="16"/>
      <c r="M45" s="16"/>
    </row>
    <row r="46" spans="1:13" ht="15" customHeight="1" x14ac:dyDescent="0.25">
      <c r="A46" s="2" t="s">
        <v>53</v>
      </c>
      <c r="B46" s="1"/>
      <c r="C46" s="1"/>
      <c r="D46" s="33"/>
      <c r="E46" s="30">
        <v>-12945317.189999999</v>
      </c>
      <c r="F46" s="30">
        <v>-17010238.43</v>
      </c>
      <c r="G46" s="16" t="b">
        <v>1</v>
      </c>
      <c r="H46" s="16"/>
      <c r="I46" s="16"/>
      <c r="J46" s="16"/>
      <c r="K46" s="16"/>
      <c r="L46" s="16"/>
      <c r="M46" s="16"/>
    </row>
    <row r="47" spans="1:13" ht="15" customHeight="1" x14ac:dyDescent="0.25">
      <c r="A47" s="2" t="s">
        <v>54</v>
      </c>
      <c r="B47" s="1"/>
      <c r="C47" s="1"/>
      <c r="D47" s="33"/>
      <c r="E47" s="30">
        <v>0</v>
      </c>
      <c r="F47" s="30">
        <v>0</v>
      </c>
      <c r="G47" s="16" t="b">
        <v>1</v>
      </c>
      <c r="H47" s="16"/>
      <c r="I47" s="16"/>
      <c r="J47" s="16"/>
      <c r="K47" s="16"/>
      <c r="L47" s="16"/>
      <c r="M47" s="16"/>
    </row>
    <row r="48" spans="1:13" ht="15" customHeight="1" x14ac:dyDescent="0.25">
      <c r="A48" s="2" t="s">
        <v>55</v>
      </c>
      <c r="B48" s="1"/>
      <c r="C48" s="1"/>
      <c r="D48" s="33"/>
      <c r="E48" s="30">
        <v>87821.42</v>
      </c>
      <c r="F48" s="30">
        <v>35541.54</v>
      </c>
      <c r="G48" s="16" t="b">
        <v>1</v>
      </c>
      <c r="H48" s="16"/>
      <c r="I48" s="16"/>
      <c r="J48" s="16"/>
      <c r="K48" s="16"/>
      <c r="L48" s="16"/>
      <c r="M48" s="16"/>
    </row>
    <row r="49" spans="1:13" ht="15" customHeight="1" x14ac:dyDescent="0.25">
      <c r="A49" s="2" t="s">
        <v>56</v>
      </c>
      <c r="B49" s="1"/>
      <c r="C49" s="1"/>
      <c r="D49" s="33"/>
      <c r="E49" s="30">
        <v>-13033138.609999999</v>
      </c>
      <c r="F49" s="30">
        <v>-17045779.969999999</v>
      </c>
      <c r="G49" s="16" t="b">
        <v>1</v>
      </c>
      <c r="H49" s="16"/>
      <c r="I49" s="16"/>
      <c r="J49" s="16"/>
      <c r="K49" s="16"/>
      <c r="L49" s="16"/>
      <c r="M49" s="16"/>
    </row>
    <row r="50" spans="1:13" ht="15" customHeight="1" x14ac:dyDescent="0.25">
      <c r="A50" s="21"/>
      <c r="B50" s="21"/>
      <c r="C50" s="21"/>
      <c r="D50" s="21"/>
      <c r="E50" s="22"/>
      <c r="F50" s="23"/>
      <c r="G50" s="16"/>
      <c r="H50" s="16"/>
      <c r="I50" s="16"/>
      <c r="J50" s="16"/>
      <c r="K50" s="16"/>
      <c r="L50" s="16"/>
      <c r="M50" s="16"/>
    </row>
    <row r="51" spans="1:13" ht="13.5" hidden="1" customHeight="1" x14ac:dyDescent="0.25">
      <c r="A51" s="34" t="s">
        <v>9</v>
      </c>
      <c r="B51" s="34"/>
      <c r="C51" s="34"/>
      <c r="D51" s="34"/>
      <c r="E51" s="19"/>
      <c r="F51" s="19"/>
      <c r="G51" s="31">
        <v>2024</v>
      </c>
    </row>
    <row r="52" spans="1:13" ht="15" customHeight="1" x14ac:dyDescent="0.25">
      <c r="A52" s="34"/>
      <c r="B52" s="34"/>
      <c r="C52" s="34"/>
      <c r="D52" s="34"/>
      <c r="E52" s="24"/>
      <c r="F52" s="32">
        <v>0</v>
      </c>
      <c r="G52" s="16" t="b">
        <v>0</v>
      </c>
    </row>
    <row r="53" spans="1:13" ht="15" customHeight="1" x14ac:dyDescent="0.25">
      <c r="A53" s="25"/>
      <c r="B53" s="25"/>
      <c r="C53" s="25"/>
      <c r="D53" s="25"/>
      <c r="E53" s="26"/>
      <c r="F53" s="26"/>
      <c r="G53" s="16"/>
    </row>
    <row r="54" spans="1:13" ht="36" customHeight="1" x14ac:dyDescent="0.25">
      <c r="A54" s="14" t="s">
        <v>10</v>
      </c>
      <c r="B54" s="14"/>
      <c r="C54" s="49" t="s">
        <v>57</v>
      </c>
      <c r="D54" s="49"/>
      <c r="E54" s="14" t="s">
        <v>12</v>
      </c>
      <c r="F54" s="13"/>
      <c r="G54" s="16" t="s">
        <v>11</v>
      </c>
    </row>
    <row r="55" spans="1:13" ht="15" customHeight="1" x14ac:dyDescent="0.25"/>
    <row r="56" spans="1:13" ht="15" customHeight="1" x14ac:dyDescent="0.25"/>
    <row r="57" spans="1:13" ht="15" customHeight="1" x14ac:dyDescent="0.25"/>
    <row r="58" spans="1:13" ht="15" customHeight="1" x14ac:dyDescent="0.25"/>
    <row r="59" spans="1:13" ht="15" customHeight="1" x14ac:dyDescent="0.25"/>
    <row r="60" spans="1:13" ht="15" customHeight="1" x14ac:dyDescent="0.25"/>
    <row r="61" spans="1:13" ht="15" customHeight="1" x14ac:dyDescent="0.25"/>
    <row r="62" spans="1:13" ht="15" customHeight="1" x14ac:dyDescent="0.25"/>
    <row r="63" spans="1:13" ht="15" customHeight="1" x14ac:dyDescent="0.25"/>
    <row r="64" spans="1:13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</sheetData>
  <mergeCells count="63">
    <mergeCell ref="A45:D45"/>
    <mergeCell ref="A46:D46"/>
    <mergeCell ref="A47:D47"/>
    <mergeCell ref="A48:D48"/>
    <mergeCell ref="A49:D49"/>
    <mergeCell ref="A40:D40"/>
    <mergeCell ref="A41:D41"/>
    <mergeCell ref="A42:D42"/>
    <mergeCell ref="A43:D43"/>
    <mergeCell ref="A44:D44"/>
    <mergeCell ref="A35:D35"/>
    <mergeCell ref="A36:D36"/>
    <mergeCell ref="A37:D37"/>
    <mergeCell ref="A38:D38"/>
    <mergeCell ref="A39:D39"/>
    <mergeCell ref="A30:D30"/>
    <mergeCell ref="A31:D31"/>
    <mergeCell ref="A32:D32"/>
    <mergeCell ref="A33:D33"/>
    <mergeCell ref="A34:D34"/>
    <mergeCell ref="A25:D25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A15:D15"/>
    <mergeCell ref="A16:D16"/>
    <mergeCell ref="A17:D17"/>
    <mergeCell ref="A18:D18"/>
    <mergeCell ref="A19:D19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13:D13"/>
    <mergeCell ref="A14:D14"/>
  </mergeCells>
  <conditionalFormatting sqref="A12:F49">
    <cfRule type="expression" dxfId="5" priority="11">
      <formula>$G12</formula>
    </cfRule>
  </conditionalFormatting>
  <conditionalFormatting sqref="E12:E49">
    <cfRule type="expression" dxfId="4" priority="10">
      <formula>AND($G$3,$E12=0)</formula>
    </cfRule>
  </conditionalFormatting>
  <conditionalFormatting sqref="F12:F49">
    <cfRule type="expression" dxfId="3" priority="9">
      <formula>AND($G$3,$F12=0)</formula>
    </cfRule>
  </conditionalFormatting>
  <conditionalFormatting sqref="F52">
    <cfRule type="expression" dxfId="2" priority="7">
      <formula>OR($G52=FALSE,AND($G$3,$F52=0))</formula>
    </cfRule>
  </conditionalFormatting>
  <conditionalFormatting sqref="E7">
    <cfRule type="expression" dxfId="1" priority="1">
      <formula>$G7&lt;2018</formula>
    </cfRule>
  </conditionalFormatting>
  <conditionalFormatting sqref="F7">
    <cfRule type="expression" dxfId="0" priority="2">
      <formula>$G7&lt;2018</formula>
    </cfRule>
  </conditionalFormatting>
  <pageMargins left="0.23622047244094499" right="0.23622047244094499" top="0.59055118110236204" bottom="0.78740157480314998" header="0.3" footer="0.27559055118110198"/>
  <pageSetup paperSize="9" scale="74" fitToHeight="0" orientation="portrait" r:id="rId1"/>
  <headerFooter>
    <oddFooter>&amp;L
&amp;"Calibri"&amp;7Finanse VULCAN wersja 25.01.0001.39691, VULCAN sp. z o.o., licencja: piaseczno, Centrum Usług Wspólnych, 05-500 Piaseczno, ul. Kusocińskiego 4, lic. 008121&amp;C&amp;"Calibri"&amp;8Strona &amp;P z &amp;N
&amp;R
&amp;"Calibri"&amp;7</oddFooter>
  </headerFooter>
  <ignoredErrors>
    <ignoredError sqref="A1:H53 A54:B54 E54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Zespół Szkolno-Przedszk.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25.01.0001.39691</dc:creator>
  <cp:keywords/>
  <dc:description/>
  <cp:lastModifiedBy>Anna Jędrzejczyk</cp:lastModifiedBy>
  <cp:lastPrinted>2017-03-30T11:54:44Z</cp:lastPrinted>
  <dcterms:created xsi:type="dcterms:W3CDTF">2017-03-27T06:22:35Z</dcterms:created>
  <dcterms:modified xsi:type="dcterms:W3CDTF">2025-04-28T11:45:12Z</dcterms:modified>
  <cp:category/>
</cp:coreProperties>
</file>