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4000" windowHeight="9030"/>
  </bookViews>
  <sheets>
    <sheet name="Arkusz1" sheetId="1" r:id="rId1"/>
    <sheet name="Arkusz2" sheetId="5" r:id="rId2"/>
    <sheet name="Arkusz3" sheetId="3" r:id="rId3"/>
    <sheet name="Arkusz4" sheetId="4" r:id="rId4"/>
  </sheets>
  <calcPr calcId="162913"/>
</workbook>
</file>

<file path=xl/calcChain.xml><?xml version="1.0" encoding="utf-8"?>
<calcChain xmlns="http://schemas.openxmlformats.org/spreadsheetml/2006/main">
  <c r="T9" i="1" l="1"/>
  <c r="Q9" i="1"/>
  <c r="S9" i="1" s="1"/>
  <c r="K9" i="1"/>
  <c r="L9" i="1" s="1"/>
  <c r="U9" i="1" l="1"/>
  <c r="C10" i="1"/>
  <c r="E10" i="1"/>
  <c r="G10" i="1"/>
  <c r="L10" i="1"/>
  <c r="M10" i="1"/>
  <c r="O10" i="1"/>
  <c r="Q10" i="1"/>
  <c r="S10" i="1"/>
  <c r="T10" i="1"/>
  <c r="U10" i="1"/>
</calcChain>
</file>

<file path=xl/sharedStrings.xml><?xml version="1.0" encoding="utf-8"?>
<sst xmlns="http://schemas.openxmlformats.org/spreadsheetml/2006/main" count="70" uniqueCount="58">
  <si>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</si>
  <si>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</si>
  <si>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</si>
  <si>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</si>
  <si>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</si>
  <si>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</si>
  <si>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</si>
  <si>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</si>
  <si>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</si>
  <si>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</si>
  <si>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</si>
  <si>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</si>
  <si>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</si>
  <si>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</si>
  <si>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</si>
  <si>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</si>
  <si>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</si>
  <si>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</si>
  <si>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</si>
  <si>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</si>
  <si>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</si>
  <si>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</si>
  <si>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</si>
  <si>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</si>
  <si>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</si>
  <si>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</si>
  <si>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</si>
  <si>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</si>
  <si>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</si>
  <si>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</si>
  <si>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</si>
  <si>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</si>
  <si>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</si>
  <si>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</si>
  <si>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</si>
  <si>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</si>
  <si>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</si>
  <si>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</si>
  <si>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</si>
  <si>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</si>
  <si>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</si>
  <si>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</si>
  <si>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</si>
  <si>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</si>
  <si>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</si>
  <si>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</si>
  <si>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</si>
  <si>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</si>
  <si>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</si>
  <si>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</si>
  <si>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</si>
  <si>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</si>
  <si>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</si>
  <si>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</si>
  <si>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</si>
  <si>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Aktywa trwałe</t>
  </si>
  <si>
    <t>Pelplin, dnia 27.03.2019 r.</t>
  </si>
  <si>
    <t>Pelplin, dnia 19.03.2020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</si>
</sst>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1" xfId="0" applyNumberFormat="1" applyBorder="1"/>
    <xf numFmtId="4" fontId="0" fillId="0" borderId="0" xfId="0" applyNumberFormat="1"/>
    <xf numFmtId="0" fontId="0" fillId="0" borderId="1" xfId="0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"/>
  <sheetViews>
    <sheetView tabSelected="1" zoomScale="82" zoomScaleNormal="82" workbookViewId="0">
      <selection activeCell="U10" sqref="U10"/>
    </sheetView>
  </sheetViews>
  <sheetFormatPr defaultRowHeight="15.75" x14ac:dyDescent="0.25"/>
  <cols>
    <col min="1" max="1" width="4.125" customWidth="1"/>
    <col min="2" max="2" width="9.375" customWidth="1"/>
    <col min="3" max="3" width="10" customWidth="1"/>
    <col min="4" max="4" width="9.75" customWidth="1"/>
    <col min="5" max="5" width="9.875" customWidth="1"/>
    <col min="6" max="6" width="14" customWidth="1"/>
    <col min="7" max="7" width="9.125" bestFit="1" customWidth="1"/>
    <col min="12" max="13" width="9.875" bestFit="1" customWidth="1"/>
    <col min="15" max="15" width="9.125" bestFit="1" customWidth="1"/>
    <col min="17" max="17" width="9.125" bestFit="1" customWidth="1"/>
    <col min="19" max="19" width="10.875" customWidth="1"/>
    <col min="20" max="21" width="9.8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13" t="s">
        <v>0</v>
      </c>
      <c r="B3" s="12" t="s">
        <v>1</v>
      </c>
      <c r="C3" s="12" t="s">
        <v>2</v>
      </c>
      <c r="D3" s="13" t="s">
        <v>3</v>
      </c>
      <c r="E3" s="13"/>
      <c r="F3" s="13"/>
      <c r="G3" s="12" t="s">
        <v>6</v>
      </c>
      <c r="H3" s="12" t="s">
        <v>7</v>
      </c>
      <c r="I3" s="12"/>
      <c r="J3" s="12"/>
      <c r="K3" s="12" t="s">
        <v>11</v>
      </c>
      <c r="L3" s="12" t="s">
        <v>12</v>
      </c>
      <c r="M3" s="12" t="s">
        <v>16</v>
      </c>
      <c r="N3" s="12" t="s">
        <v>17</v>
      </c>
      <c r="O3" s="12"/>
      <c r="P3" s="12"/>
      <c r="Q3" s="12" t="s">
        <v>20</v>
      </c>
      <c r="R3" s="12" t="s">
        <v>21</v>
      </c>
      <c r="S3" s="12" t="s">
        <v>22</v>
      </c>
      <c r="T3" s="12" t="s">
        <v>23</v>
      </c>
      <c r="U3" s="12"/>
    </row>
    <row r="4" spans="1:21" ht="102" customHeight="1" x14ac:dyDescent="0.25">
      <c r="A4" s="13"/>
      <c r="B4" s="12"/>
      <c r="C4" s="12"/>
      <c r="D4" s="1" t="s">
        <v>47</v>
      </c>
      <c r="E4" s="1" t="s">
        <v>4</v>
      </c>
      <c r="F4" s="1" t="s">
        <v>5</v>
      </c>
      <c r="G4" s="12"/>
      <c r="H4" s="1" t="s">
        <v>8</v>
      </c>
      <c r="I4" s="1" t="s">
        <v>9</v>
      </c>
      <c r="J4" s="1" t="s">
        <v>10</v>
      </c>
      <c r="K4" s="12"/>
      <c r="L4" s="12"/>
      <c r="M4" s="12"/>
      <c r="N4" s="5" t="s">
        <v>18</v>
      </c>
      <c r="O4" s="5" t="s">
        <v>19</v>
      </c>
      <c r="P4" s="5" t="s">
        <v>10</v>
      </c>
      <c r="Q4" s="12"/>
      <c r="R4" s="12"/>
      <c r="S4" s="12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x14ac:dyDescent="0.25">
      <c r="A6" s="3" t="s">
        <v>13</v>
      </c>
      <c r="B6" s="3" t="s">
        <v>48</v>
      </c>
      <c r="C6" s="9">
        <v>0</v>
      </c>
      <c r="D6" s="9"/>
      <c r="E6" s="9"/>
      <c r="F6" s="9"/>
      <c r="G6" s="9"/>
      <c r="H6" s="9"/>
      <c r="I6" s="9"/>
      <c r="J6" s="9"/>
      <c r="K6" s="9"/>
      <c r="L6" s="9">
        <v>0</v>
      </c>
      <c r="M6" s="9"/>
      <c r="N6" s="9"/>
      <c r="O6" s="9"/>
      <c r="P6" s="9"/>
      <c r="Q6" s="9"/>
      <c r="R6" s="9"/>
      <c r="S6" s="9"/>
      <c r="T6" s="9">
        <v>0</v>
      </c>
      <c r="U6" s="9">
        <v>0</v>
      </c>
    </row>
    <row r="7" spans="1:21" ht="76.5" x14ac:dyDescent="0.25">
      <c r="A7" s="3" t="s">
        <v>14</v>
      </c>
      <c r="B7" s="6" t="s">
        <v>49</v>
      </c>
      <c r="C7" s="9">
        <v>0</v>
      </c>
      <c r="D7" s="9"/>
      <c r="E7" s="9"/>
      <c r="F7" s="9"/>
      <c r="G7" s="9"/>
      <c r="H7" s="9"/>
      <c r="I7" s="9"/>
      <c r="J7" s="9"/>
      <c r="K7" s="9"/>
      <c r="L7" s="9">
        <v>0</v>
      </c>
      <c r="M7" s="9">
        <v>0</v>
      </c>
      <c r="N7" s="9"/>
      <c r="O7" s="9">
        <v>0</v>
      </c>
      <c r="P7" s="9"/>
      <c r="Q7" s="9">
        <v>0</v>
      </c>
      <c r="R7" s="9"/>
      <c r="S7" s="9">
        <v>0</v>
      </c>
      <c r="T7" s="9">
        <v>0</v>
      </c>
      <c r="U7" s="9">
        <v>0</v>
      </c>
    </row>
    <row r="8" spans="1:21" ht="47.25" x14ac:dyDescent="0.25">
      <c r="A8" s="3" t="s">
        <v>52</v>
      </c>
      <c r="B8" s="7" t="s">
        <v>50</v>
      </c>
      <c r="C8" s="9">
        <v>0</v>
      </c>
      <c r="D8" s="9"/>
      <c r="E8" s="9"/>
      <c r="F8" s="9"/>
      <c r="G8" s="9"/>
      <c r="H8" s="9"/>
      <c r="I8" s="9"/>
      <c r="J8" s="9"/>
      <c r="K8" s="9"/>
      <c r="L8" s="9">
        <v>0</v>
      </c>
      <c r="M8" s="9">
        <v>0</v>
      </c>
      <c r="N8" s="9"/>
      <c r="O8" s="9">
        <v>0</v>
      </c>
      <c r="P8" s="9"/>
      <c r="Q8" s="9">
        <v>0</v>
      </c>
      <c r="R8" s="9"/>
      <c r="S8" s="9">
        <v>0</v>
      </c>
      <c r="T8" s="9">
        <v>0</v>
      </c>
      <c r="U8" s="9">
        <v>0</v>
      </c>
    </row>
    <row r="9" spans="1:21" ht="31.5" x14ac:dyDescent="0.25">
      <c r="A9" s="3" t="s">
        <v>51</v>
      </c>
      <c r="B9" s="7" t="s">
        <v>53</v>
      </c>
      <c r="C9" s="9">
        <v>82584.240000000005</v>
      </c>
      <c r="D9" s="9"/>
      <c r="E9" s="9"/>
      <c r="F9" s="9"/>
      <c r="G9" s="9">
        <v>0</v>
      </c>
      <c r="H9" s="9">
        <v>861</v>
      </c>
      <c r="I9" s="9"/>
      <c r="J9" s="9">
        <v>0.36</v>
      </c>
      <c r="K9" s="9">
        <f>H9+J9</f>
        <v>861.36</v>
      </c>
      <c r="L9" s="9">
        <f>C9-K9</f>
        <v>81722.880000000005</v>
      </c>
      <c r="M9" s="9">
        <v>53780.93</v>
      </c>
      <c r="N9" s="9"/>
      <c r="O9" s="9">
        <v>16345.21</v>
      </c>
      <c r="P9" s="9">
        <v>0</v>
      </c>
      <c r="Q9" s="9">
        <f>O9+P9</f>
        <v>16345.21</v>
      </c>
      <c r="R9" s="9">
        <v>1221.51</v>
      </c>
      <c r="S9" s="9">
        <f>M9+Q9-R9</f>
        <v>68904.63</v>
      </c>
      <c r="T9" s="9">
        <f>C9-M9</f>
        <v>28803.310000000005</v>
      </c>
      <c r="U9" s="9">
        <f>L9-S9</f>
        <v>12818.25</v>
      </c>
    </row>
    <row r="10" spans="1:21" ht="31.5" x14ac:dyDescent="0.25">
      <c r="A10" s="11" t="s">
        <v>54</v>
      </c>
      <c r="B10" s="7" t="s">
        <v>55</v>
      </c>
      <c r="C10" s="9">
        <f>SUM(C6:C9)</f>
        <v>82584.240000000005</v>
      </c>
      <c r="D10" s="9"/>
      <c r="E10" s="9">
        <f>SUM(E6:E9)</f>
        <v>0</v>
      </c>
      <c r="F10" s="9"/>
      <c r="G10" s="9">
        <f>SUM(G6:G9)</f>
        <v>0</v>
      </c>
      <c r="H10" s="9"/>
      <c r="I10" s="9"/>
      <c r="J10" s="9"/>
      <c r="K10" s="9"/>
      <c r="L10" s="9">
        <f>SUM(L6:L9)</f>
        <v>81722.880000000005</v>
      </c>
      <c r="M10" s="9">
        <f>SUM(M6:M9)</f>
        <v>53780.93</v>
      </c>
      <c r="N10" s="9"/>
      <c r="O10" s="9">
        <f>SUM(O6:O9)</f>
        <v>16345.21</v>
      </c>
      <c r="P10" s="9"/>
      <c r="Q10" s="9">
        <f>SUM(Q6:Q9)</f>
        <v>16345.21</v>
      </c>
      <c r="R10" s="9"/>
      <c r="S10" s="9">
        <f>SUM(S6:S9)</f>
        <v>68904.63</v>
      </c>
      <c r="T10" s="9">
        <f>SUM(T6:T9)</f>
        <v>28803.310000000005</v>
      </c>
      <c r="U10" s="9">
        <f>SUM(U6:U9)</f>
        <v>12818.25</v>
      </c>
    </row>
    <row r="11" spans="1:21" ht="15.75" customHeight="1" x14ac:dyDescent="0.25">
      <c r="B11" s="8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</row>
    <row r="12" spans="1:21" x14ac:dyDescent="0.25">
      <c r="A12" t="s">
        <v>57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</row>
    <row r="13" spans="1:21" x14ac:dyDescent="0.25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55118110236220474" bottom="0.55118110236220474" header="0" footer="0"/>
  <pageSetup paperSize="9" scale="65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B12" sqref="B12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2" t="s">
        <v>0</v>
      </c>
      <c r="B3" s="12" t="s">
        <v>41</v>
      </c>
      <c r="C3" s="14" t="s">
        <v>31</v>
      </c>
      <c r="D3" s="12" t="s">
        <v>42</v>
      </c>
      <c r="E3" s="12"/>
      <c r="F3" s="12"/>
      <c r="G3" s="12" t="s">
        <v>46</v>
      </c>
    </row>
    <row r="4" spans="1:7" ht="37.5" customHeight="1" x14ac:dyDescent="0.25">
      <c r="A4" s="12"/>
      <c r="B4" s="12"/>
      <c r="C4" s="15"/>
      <c r="D4" s="1" t="s">
        <v>43</v>
      </c>
      <c r="E4" s="1" t="s">
        <v>44</v>
      </c>
      <c r="F4" s="1" t="s">
        <v>45</v>
      </c>
      <c r="G4" s="12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56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2" t="s">
        <v>0</v>
      </c>
      <c r="B3" s="12" t="s">
        <v>27</v>
      </c>
      <c r="C3" s="13" t="s">
        <v>28</v>
      </c>
      <c r="D3" s="13"/>
      <c r="E3" s="12" t="s">
        <v>31</v>
      </c>
      <c r="F3" s="12" t="s">
        <v>32</v>
      </c>
      <c r="G3" s="12"/>
      <c r="H3" s="12" t="s">
        <v>35</v>
      </c>
    </row>
    <row r="4" spans="1:8" ht="33.75" customHeight="1" x14ac:dyDescent="0.25">
      <c r="A4" s="12"/>
      <c r="B4" s="12"/>
      <c r="C4" s="1" t="s">
        <v>29</v>
      </c>
      <c r="D4" s="1" t="s">
        <v>30</v>
      </c>
      <c r="E4" s="12"/>
      <c r="F4" s="1" t="s">
        <v>33</v>
      </c>
      <c r="G4" s="1" t="s">
        <v>34</v>
      </c>
      <c r="H4" s="12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56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B18" sqref="B18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2" t="s">
        <v>0</v>
      </c>
      <c r="B3" s="12" t="s">
        <v>37</v>
      </c>
      <c r="C3" s="12" t="s">
        <v>31</v>
      </c>
      <c r="D3" s="12" t="s">
        <v>38</v>
      </c>
      <c r="E3" s="12"/>
      <c r="F3" s="12" t="s">
        <v>39</v>
      </c>
    </row>
    <row r="4" spans="1:6" ht="21" customHeight="1" x14ac:dyDescent="0.25">
      <c r="A4" s="12"/>
      <c r="B4" s="12"/>
      <c r="C4" s="12"/>
      <c r="D4" s="1" t="s">
        <v>33</v>
      </c>
      <c r="E4" s="1" t="s">
        <v>34</v>
      </c>
      <c r="F4" s="12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56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2019-03-26T12:10:07Z</cp:lastPrinted>
  <dcterms:created xsi:type="dcterms:W3CDTF">2018-03-22T08:28:24Z</dcterms:created>
  <dcterms:modified xsi:type="dcterms:W3CDTF">2020-05-25T11:08:39Z</dcterms:modified>
</cp:coreProperties>
</file>