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Arkusz1" sheetId="1" r:id="rId1"/>
    <sheet name="Arkusz2" sheetId="5" r:id="rId2"/>
    <sheet name="Arkusz3" sheetId="3" r:id="rId3"/>
    <sheet name="Arkusz4" sheetId="4" r:id="rId4"/>
  </sheets>
  <calcPr calcId="145621"/>
</workbook>
</file>

<file path=xl/calcChain.xml><?xml version="1.0" encoding="utf-8"?>
<calcChain xmlns="http://schemas.openxmlformats.org/spreadsheetml/2006/main">
  <c r="T9" i="1" l="1"/>
  <c r="U7" i="1"/>
  <c r="S13" i="1"/>
  <c r="S12" i="1"/>
  <c r="Q9" i="1"/>
  <c r="L9" i="1"/>
  <c r="G10" i="1"/>
  <c r="G9" i="1"/>
  <c r="L12" i="1"/>
  <c r="L10" i="1"/>
  <c r="L11" i="1"/>
  <c r="G12" i="1"/>
  <c r="L7" i="1" l="1"/>
  <c r="G7" i="1"/>
  <c r="G13" i="1" s="1"/>
  <c r="Q10" i="1"/>
  <c r="S10" i="1"/>
  <c r="T12" i="1"/>
  <c r="T10" i="1"/>
  <c r="T11" i="1"/>
  <c r="U11" i="1"/>
  <c r="S9" i="1"/>
  <c r="U9" i="1"/>
  <c r="U10" i="1" l="1"/>
  <c r="Q12" i="1" l="1"/>
  <c r="K12" i="1"/>
  <c r="D7" i="1"/>
  <c r="D13" i="1" s="1"/>
  <c r="E7" i="1"/>
  <c r="E13" i="1" s="1"/>
  <c r="F7" i="1"/>
  <c r="F13" i="1" s="1"/>
  <c r="H7" i="1"/>
  <c r="H13" i="1" s="1"/>
  <c r="I7" i="1"/>
  <c r="I13" i="1" s="1"/>
  <c r="J7" i="1"/>
  <c r="J13" i="1" s="1"/>
  <c r="K7" i="1"/>
  <c r="M7" i="1"/>
  <c r="M13" i="1" s="1"/>
  <c r="N7" i="1"/>
  <c r="N13" i="1" s="1"/>
  <c r="O7" i="1"/>
  <c r="O13" i="1" s="1"/>
  <c r="P7" i="1"/>
  <c r="P13" i="1" s="1"/>
  <c r="Q7" i="1"/>
  <c r="R7" i="1"/>
  <c r="R13" i="1" s="1"/>
  <c r="S7" i="1"/>
  <c r="T7" i="1"/>
  <c r="C7" i="1"/>
  <c r="C13" i="1" s="1"/>
  <c r="T13" i="1" l="1"/>
  <c r="K13" i="1"/>
  <c r="Q13" i="1"/>
  <c r="L13" i="1"/>
  <c r="U12" i="1"/>
  <c r="U13" i="1" s="1"/>
</calcChain>
</file>

<file path=xl/sharedStrings.xml><?xml version="1.0" encoding="utf-8"?>
<sst xmlns="http://schemas.openxmlformats.org/spreadsheetml/2006/main" count="73" uniqueCount="60">
  <si>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</si>
  <si>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</si>
  <si>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</si>
  <si>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</si>
  <si>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</si>
  <si>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</si>
  <si>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</si>
  <si>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</si>
  <si>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</si>
  <si>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</si>
  <si>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</si>
  <si>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</si>
  <si>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</si>
  <si>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</si>
  <si>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</si>
  <si>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</si>
  <si>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</si>
  <si>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</si>
  <si>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</si>
  <si>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</si>
  <si>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</si>
  <si>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</si>
  <si>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</si>
  <si>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</si>
  <si>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</si>
  <si>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</si>
  <si>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</si>
  <si>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</si>
  <si>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</si>
  <si>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</si>
  <si>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</si>
  <si>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</si>
  <si>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</si>
  <si>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</si>
  <si>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</si>
  <si>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</si>
  <si>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</si>
  <si>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</si>
  <si>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</si>
  <si>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</si>
  <si>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</si>
  <si>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</si>
  <si>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</si>
  <si>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</si>
  <si>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</si>
  <si>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</si>
  <si>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</si>
  <si>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</si>
  <si>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</si>
  <si>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</si>
  <si>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</si>
  <si>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</si>
  <si>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</si>
  <si>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</si>
  <si>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WARTOŚCI NIEMATERIALNE I PRAWNE</t>
  </si>
  <si>
    <t>ŚRODKI TRWAŁE</t>
  </si>
  <si>
    <t>POZOSTAŁE ŚRODKI TRWAŁE</t>
  </si>
  <si>
    <t>RAZEM</t>
  </si>
  <si>
    <t>Załącznik do informacji dodatkowej za rok 2021</t>
  </si>
  <si>
    <t>Pelplin, dnia 23.03.2022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</si>
</sst>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4" fontId="6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82" zoomScaleNormal="82" workbookViewId="0">
      <selection activeCell="F10" sqref="F10"/>
    </sheetView>
  </sheetViews>
  <sheetFormatPr defaultRowHeight="15.6" x14ac:dyDescent="0.3"/>
  <cols>
    <col min="1" max="1" width="4.09765625" customWidth="1"/>
    <col min="2" max="2" width="11.5" customWidth="1"/>
    <col min="3" max="3" width="10" customWidth="1"/>
    <col min="4" max="4" width="9.69921875" customWidth="1"/>
    <col min="5" max="5" width="9.8984375" customWidth="1"/>
    <col min="6" max="6" width="14" customWidth="1"/>
    <col min="7" max="7" width="9.8984375" bestFit="1" customWidth="1"/>
    <col min="12" max="13" width="9.8984375" bestFit="1" customWidth="1"/>
    <col min="15" max="15" width="9.09765625" bestFit="1" customWidth="1"/>
    <col min="17" max="17" width="9.09765625" bestFit="1" customWidth="1"/>
    <col min="19" max="19" width="10.8984375" customWidth="1"/>
    <col min="20" max="21" width="9.8984375" bestFit="1" customWidth="1"/>
  </cols>
  <sheetData>
    <row r="1" spans="1:21" ht="17.399999999999999" x14ac:dyDescent="0.3">
      <c r="A1" s="4" t="s">
        <v>15</v>
      </c>
      <c r="N1" t="s">
        <v>58</v>
      </c>
    </row>
    <row r="3" spans="1:21" ht="78.75" customHeight="1" x14ac:dyDescent="0.3">
      <c r="A3" s="24" t="s">
        <v>0</v>
      </c>
      <c r="B3" s="23" t="s">
        <v>1</v>
      </c>
      <c r="C3" s="23" t="s">
        <v>2</v>
      </c>
      <c r="D3" s="24" t="s">
        <v>3</v>
      </c>
      <c r="E3" s="24"/>
      <c r="F3" s="24"/>
      <c r="G3" s="23" t="s">
        <v>6</v>
      </c>
      <c r="H3" s="23" t="s">
        <v>7</v>
      </c>
      <c r="I3" s="23"/>
      <c r="J3" s="23"/>
      <c r="K3" s="23" t="s">
        <v>11</v>
      </c>
      <c r="L3" s="23" t="s">
        <v>12</v>
      </c>
      <c r="M3" s="23" t="s">
        <v>16</v>
      </c>
      <c r="N3" s="23" t="s">
        <v>17</v>
      </c>
      <c r="O3" s="23"/>
      <c r="P3" s="23"/>
      <c r="Q3" s="23" t="s">
        <v>20</v>
      </c>
      <c r="R3" s="23" t="s">
        <v>21</v>
      </c>
      <c r="S3" s="23" t="s">
        <v>22</v>
      </c>
      <c r="T3" s="23" t="s">
        <v>23</v>
      </c>
      <c r="U3" s="23"/>
    </row>
    <row r="4" spans="1:21" ht="102" customHeight="1" x14ac:dyDescent="0.3">
      <c r="A4" s="24"/>
      <c r="B4" s="23"/>
      <c r="C4" s="23"/>
      <c r="D4" s="1" t="s">
        <v>47</v>
      </c>
      <c r="E4" s="1" t="s">
        <v>4</v>
      </c>
      <c r="F4" s="1" t="s">
        <v>5</v>
      </c>
      <c r="G4" s="23"/>
      <c r="H4" s="1" t="s">
        <v>8</v>
      </c>
      <c r="I4" s="1" t="s">
        <v>9</v>
      </c>
      <c r="J4" s="1" t="s">
        <v>10</v>
      </c>
      <c r="K4" s="23"/>
      <c r="L4" s="23"/>
      <c r="M4" s="23"/>
      <c r="N4" s="5" t="s">
        <v>18</v>
      </c>
      <c r="O4" s="5" t="s">
        <v>19</v>
      </c>
      <c r="P4" s="5" t="s">
        <v>10</v>
      </c>
      <c r="Q4" s="23"/>
      <c r="R4" s="23"/>
      <c r="S4" s="23"/>
      <c r="T4" s="5" t="s">
        <v>24</v>
      </c>
      <c r="U4" s="5" t="s">
        <v>25</v>
      </c>
    </row>
    <row r="5" spans="1:21" ht="11.2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60.75" customHeight="1" x14ac:dyDescent="0.3">
      <c r="A6" s="14">
        <v>1</v>
      </c>
      <c r="B6" s="9" t="s">
        <v>54</v>
      </c>
      <c r="C6" s="2">
        <v>0</v>
      </c>
      <c r="D6" s="2"/>
      <c r="E6" s="2"/>
      <c r="F6" s="2"/>
      <c r="G6" s="2">
        <v>0</v>
      </c>
      <c r="H6" s="2"/>
      <c r="I6" s="2"/>
      <c r="J6" s="2"/>
      <c r="K6" s="2">
        <v>0</v>
      </c>
      <c r="L6" s="2">
        <v>0</v>
      </c>
      <c r="M6" s="2">
        <v>0</v>
      </c>
      <c r="N6" s="2"/>
      <c r="O6" s="2"/>
      <c r="P6" s="2"/>
      <c r="Q6" s="2">
        <v>0</v>
      </c>
      <c r="R6" s="2">
        <v>0</v>
      </c>
      <c r="S6" s="2">
        <v>0</v>
      </c>
      <c r="T6" s="2">
        <v>0</v>
      </c>
      <c r="U6" s="2">
        <v>0</v>
      </c>
    </row>
    <row r="7" spans="1:21" ht="33" customHeight="1" x14ac:dyDescent="0.3">
      <c r="A7" s="14">
        <v>2</v>
      </c>
      <c r="B7" s="9" t="s">
        <v>55</v>
      </c>
      <c r="C7" s="8">
        <f>C8+C9+C10+C11</f>
        <v>335764.63</v>
      </c>
      <c r="D7" s="8">
        <f t="shared" ref="D7:S7" si="0">D8+D9+D10+D11</f>
        <v>0</v>
      </c>
      <c r="E7" s="8">
        <f t="shared" si="0"/>
        <v>25770</v>
      </c>
      <c r="F7" s="8">
        <f t="shared" si="0"/>
        <v>0</v>
      </c>
      <c r="G7" s="8">
        <f>G8+G9+G10+G11</f>
        <v>25770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>L8+L9+L10+L11</f>
        <v>361534.63</v>
      </c>
      <c r="M7" s="8">
        <f t="shared" si="0"/>
        <v>130592.11</v>
      </c>
      <c r="N7" s="8">
        <f t="shared" si="0"/>
        <v>0</v>
      </c>
      <c r="O7" s="8">
        <f t="shared" si="0"/>
        <v>11283.92</v>
      </c>
      <c r="P7" s="8">
        <f t="shared" si="0"/>
        <v>0</v>
      </c>
      <c r="Q7" s="8">
        <f t="shared" si="0"/>
        <v>11283.92</v>
      </c>
      <c r="R7" s="8">
        <f t="shared" si="0"/>
        <v>0</v>
      </c>
      <c r="S7" s="8">
        <f t="shared" si="0"/>
        <v>141876.03</v>
      </c>
      <c r="T7" s="8">
        <f>T8+T9+T10+T11</f>
        <v>205172.52000000005</v>
      </c>
      <c r="U7" s="8">
        <f>U8+U9+U10+U11</f>
        <v>219658.60000000003</v>
      </c>
    </row>
    <row r="8" spans="1:21" x14ac:dyDescent="0.3">
      <c r="A8" s="15" t="s">
        <v>13</v>
      </c>
      <c r="B8" s="10" t="s">
        <v>48</v>
      </c>
      <c r="C8" s="6">
        <v>3510</v>
      </c>
      <c r="D8" s="6"/>
      <c r="E8" s="6"/>
      <c r="F8" s="6"/>
      <c r="G8" s="6"/>
      <c r="H8" s="6"/>
      <c r="I8" s="6"/>
      <c r="J8" s="6"/>
      <c r="K8" s="6">
        <v>0</v>
      </c>
      <c r="L8" s="6">
        <v>3510</v>
      </c>
      <c r="M8" s="6">
        <v>0</v>
      </c>
      <c r="N8" s="6"/>
      <c r="O8" s="6"/>
      <c r="P8" s="6"/>
      <c r="Q8" s="6"/>
      <c r="R8" s="6"/>
      <c r="S8" s="6"/>
      <c r="T8" s="6">
        <v>3510</v>
      </c>
      <c r="U8" s="6">
        <v>3510</v>
      </c>
    </row>
    <row r="9" spans="1:21" ht="30.6" x14ac:dyDescent="0.3">
      <c r="A9" s="15" t="s">
        <v>14</v>
      </c>
      <c r="B9" s="11" t="s">
        <v>49</v>
      </c>
      <c r="C9" s="6">
        <v>314330.77</v>
      </c>
      <c r="D9" s="6"/>
      <c r="E9" s="6">
        <v>7500</v>
      </c>
      <c r="F9" s="6"/>
      <c r="G9" s="6">
        <f>E9</f>
        <v>7500</v>
      </c>
      <c r="H9" s="6"/>
      <c r="I9" s="6"/>
      <c r="J9" s="6"/>
      <c r="K9" s="6">
        <v>0</v>
      </c>
      <c r="L9" s="6">
        <f>G9-K9+C9</f>
        <v>321830.77</v>
      </c>
      <c r="M9" s="6">
        <v>117664.67</v>
      </c>
      <c r="N9" s="6"/>
      <c r="O9" s="6">
        <v>9605.11</v>
      </c>
      <c r="P9" s="6"/>
      <c r="Q9" s="6">
        <f>O9</f>
        <v>9605.11</v>
      </c>
      <c r="R9" s="6"/>
      <c r="S9" s="6">
        <f>M9+Q9</f>
        <v>127269.78</v>
      </c>
      <c r="T9" s="6">
        <f>C9-M9</f>
        <v>196666.10000000003</v>
      </c>
      <c r="U9" s="6">
        <f>L9-S9</f>
        <v>194560.99000000002</v>
      </c>
    </row>
    <row r="10" spans="1:21" ht="31.8" x14ac:dyDescent="0.3">
      <c r="A10" s="15" t="s">
        <v>52</v>
      </c>
      <c r="B10" s="12" t="s">
        <v>50</v>
      </c>
      <c r="C10" s="6">
        <v>13897.86</v>
      </c>
      <c r="D10" s="6"/>
      <c r="E10" s="6">
        <v>18270</v>
      </c>
      <c r="F10" s="6"/>
      <c r="G10" s="6">
        <f>E10</f>
        <v>18270</v>
      </c>
      <c r="H10" s="6"/>
      <c r="I10" s="6"/>
      <c r="J10" s="6"/>
      <c r="K10" s="6">
        <v>0</v>
      </c>
      <c r="L10" s="6">
        <f t="shared" ref="L10:L11" si="1">C10+G10-K10</f>
        <v>32167.86</v>
      </c>
      <c r="M10" s="6">
        <v>8901.44</v>
      </c>
      <c r="N10" s="6"/>
      <c r="O10" s="6">
        <v>1678.81</v>
      </c>
      <c r="P10" s="6"/>
      <c r="Q10" s="6">
        <f>O10</f>
        <v>1678.81</v>
      </c>
      <c r="R10" s="6"/>
      <c r="S10" s="6">
        <f>Q10+M10</f>
        <v>10580.25</v>
      </c>
      <c r="T10" s="6">
        <f>C10-M10</f>
        <v>4996.42</v>
      </c>
      <c r="U10" s="6">
        <f t="shared" ref="U10:U11" si="2">L10-S10</f>
        <v>21587.61</v>
      </c>
    </row>
    <row r="11" spans="1:21" x14ac:dyDescent="0.3">
      <c r="A11" s="15" t="s">
        <v>51</v>
      </c>
      <c r="B11" s="12" t="s">
        <v>53</v>
      </c>
      <c r="C11" s="6">
        <v>4026</v>
      </c>
      <c r="D11" s="6"/>
      <c r="E11" s="6"/>
      <c r="F11" s="6"/>
      <c r="G11" s="6"/>
      <c r="H11" s="6"/>
      <c r="I11" s="6"/>
      <c r="J11" s="6"/>
      <c r="K11" s="6">
        <v>0</v>
      </c>
      <c r="L11" s="6">
        <f t="shared" si="1"/>
        <v>4026</v>
      </c>
      <c r="M11" s="6">
        <v>4026</v>
      </c>
      <c r="N11" s="6"/>
      <c r="O11" s="6"/>
      <c r="P11" s="6"/>
      <c r="Q11" s="6"/>
      <c r="R11" s="6"/>
      <c r="S11" s="6">
        <v>4026</v>
      </c>
      <c r="T11" s="6">
        <f t="shared" ref="T11" si="3">C11-M11</f>
        <v>0</v>
      </c>
      <c r="U11" s="6">
        <f t="shared" si="2"/>
        <v>0</v>
      </c>
    </row>
    <row r="12" spans="1:21" ht="33.6" customHeight="1" x14ac:dyDescent="0.3">
      <c r="A12" s="16">
        <v>3</v>
      </c>
      <c r="B12" s="13" t="s">
        <v>56</v>
      </c>
      <c r="C12" s="22">
        <v>225712.4</v>
      </c>
      <c r="D12" s="22"/>
      <c r="E12" s="22">
        <v>18541.41</v>
      </c>
      <c r="F12" s="22"/>
      <c r="G12" s="22">
        <f>E12</f>
        <v>18541.41</v>
      </c>
      <c r="H12" s="22"/>
      <c r="I12" s="22">
        <v>3246.4</v>
      </c>
      <c r="J12" s="22"/>
      <c r="K12" s="22">
        <f>H12+I12+J12</f>
        <v>3246.4</v>
      </c>
      <c r="L12" s="22">
        <f>C12+G12-K12</f>
        <v>241007.41</v>
      </c>
      <c r="M12" s="22">
        <v>225712.4</v>
      </c>
      <c r="N12" s="22"/>
      <c r="O12" s="22">
        <v>18541.41</v>
      </c>
      <c r="P12" s="22"/>
      <c r="Q12" s="22">
        <f>O12</f>
        <v>18541.41</v>
      </c>
      <c r="R12" s="22">
        <v>3246.4</v>
      </c>
      <c r="S12" s="22">
        <f>M12+Q12-R12</f>
        <v>241007.41</v>
      </c>
      <c r="T12" s="22">
        <f>C12-M12</f>
        <v>0</v>
      </c>
      <c r="U12" s="22">
        <f>L12-S12</f>
        <v>0</v>
      </c>
    </row>
    <row r="13" spans="1:21" ht="25.2" customHeight="1" x14ac:dyDescent="0.3">
      <c r="A13" s="17">
        <v>4</v>
      </c>
      <c r="B13" s="18" t="s">
        <v>57</v>
      </c>
      <c r="C13" s="22">
        <f>C6+C7+C12</f>
        <v>561477.03</v>
      </c>
      <c r="D13" s="22">
        <f t="shared" ref="D13:U13" si="4">D6+D7+D12</f>
        <v>0</v>
      </c>
      <c r="E13" s="22">
        <f t="shared" si="4"/>
        <v>44311.41</v>
      </c>
      <c r="F13" s="22">
        <f t="shared" si="4"/>
        <v>0</v>
      </c>
      <c r="G13" s="22">
        <f>G6+G7+G12</f>
        <v>44311.41</v>
      </c>
      <c r="H13" s="22">
        <f t="shared" si="4"/>
        <v>0</v>
      </c>
      <c r="I13" s="22">
        <f t="shared" si="4"/>
        <v>3246.4</v>
      </c>
      <c r="J13" s="22">
        <f t="shared" si="4"/>
        <v>0</v>
      </c>
      <c r="K13" s="22">
        <f t="shared" si="4"/>
        <v>3246.4</v>
      </c>
      <c r="L13" s="22">
        <f t="shared" si="4"/>
        <v>602542.04</v>
      </c>
      <c r="M13" s="22">
        <f t="shared" si="4"/>
        <v>356304.51</v>
      </c>
      <c r="N13" s="22">
        <f t="shared" si="4"/>
        <v>0</v>
      </c>
      <c r="O13" s="22">
        <f t="shared" si="4"/>
        <v>29825.33</v>
      </c>
      <c r="P13" s="22">
        <f t="shared" si="4"/>
        <v>0</v>
      </c>
      <c r="Q13" s="22">
        <f t="shared" si="4"/>
        <v>29825.33</v>
      </c>
      <c r="R13" s="22">
        <f t="shared" si="4"/>
        <v>3246.4</v>
      </c>
      <c r="S13" s="22">
        <f>S6+S7+S12</f>
        <v>382883.44</v>
      </c>
      <c r="T13" s="22">
        <f t="shared" si="4"/>
        <v>205172.52000000005</v>
      </c>
      <c r="U13" s="22">
        <f t="shared" si="4"/>
        <v>219658.60000000003</v>
      </c>
    </row>
    <row r="14" spans="1:21" ht="15.75" customHeight="1" x14ac:dyDescent="0.3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t="s">
        <v>59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3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7" sqref="B27"/>
    </sheetView>
  </sheetViews>
  <sheetFormatPr defaultRowHeight="15.6" x14ac:dyDescent="0.3"/>
  <cols>
    <col min="1" max="1" width="3.69921875" customWidth="1"/>
    <col min="2" max="3" width="10.3984375" customWidth="1"/>
    <col min="4" max="4" width="14.09765625" customWidth="1"/>
    <col min="5" max="5" width="14.8984375" customWidth="1"/>
    <col min="6" max="6" width="15.59765625" customWidth="1"/>
    <col min="7" max="7" width="10.59765625" customWidth="1"/>
  </cols>
  <sheetData>
    <row r="1" spans="1:7" ht="17.399999999999999" x14ac:dyDescent="0.3">
      <c r="A1" s="4" t="s">
        <v>40</v>
      </c>
    </row>
    <row r="3" spans="1:7" ht="38.25" customHeight="1" x14ac:dyDescent="0.3">
      <c r="A3" s="23" t="s">
        <v>0</v>
      </c>
      <c r="B3" s="23" t="s">
        <v>41</v>
      </c>
      <c r="C3" s="25" t="s">
        <v>31</v>
      </c>
      <c r="D3" s="23" t="s">
        <v>42</v>
      </c>
      <c r="E3" s="23"/>
      <c r="F3" s="23"/>
      <c r="G3" s="23" t="s">
        <v>46</v>
      </c>
    </row>
    <row r="4" spans="1:7" ht="37.5" customHeight="1" x14ac:dyDescent="0.3">
      <c r="A4" s="23"/>
      <c r="B4" s="23"/>
      <c r="C4" s="26"/>
      <c r="D4" s="1" t="s">
        <v>43</v>
      </c>
      <c r="E4" s="1" t="s">
        <v>44</v>
      </c>
      <c r="F4" s="1" t="s">
        <v>45</v>
      </c>
      <c r="G4" s="23"/>
    </row>
    <row r="5" spans="1:7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3">
      <c r="A6" s="3" t="s">
        <v>13</v>
      </c>
      <c r="B6" s="3"/>
      <c r="C6" s="3"/>
      <c r="D6" s="3"/>
      <c r="E6" s="3"/>
      <c r="F6" s="3"/>
      <c r="G6" s="3"/>
    </row>
    <row r="7" spans="1:7" x14ac:dyDescent="0.3">
      <c r="A7" s="3" t="s">
        <v>14</v>
      </c>
      <c r="B7" s="3"/>
      <c r="C7" s="3"/>
      <c r="D7" s="3"/>
      <c r="E7" s="3"/>
      <c r="F7" s="3"/>
      <c r="G7" s="3"/>
    </row>
    <row r="9" spans="1:7" x14ac:dyDescent="0.3">
      <c r="A9" t="s">
        <v>59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"/>
    </sheetView>
  </sheetViews>
  <sheetFormatPr defaultRowHeight="15.6" x14ac:dyDescent="0.3"/>
  <cols>
    <col min="1" max="1" width="4.19921875" customWidth="1"/>
    <col min="3" max="3" width="15.59765625" customWidth="1"/>
    <col min="4" max="4" width="20" customWidth="1"/>
    <col min="5" max="5" width="10.8984375" customWidth="1"/>
    <col min="6" max="6" width="11.5" customWidth="1"/>
    <col min="7" max="7" width="11.09765625" customWidth="1"/>
    <col min="8" max="8" width="11.8984375" customWidth="1"/>
  </cols>
  <sheetData>
    <row r="1" spans="1:8" ht="17.399999999999999" x14ac:dyDescent="0.3">
      <c r="A1" s="4" t="s">
        <v>26</v>
      </c>
    </row>
    <row r="3" spans="1:8" ht="39" customHeight="1" x14ac:dyDescent="0.3">
      <c r="A3" s="23" t="s">
        <v>0</v>
      </c>
      <c r="B3" s="23" t="s">
        <v>27</v>
      </c>
      <c r="C3" s="24" t="s">
        <v>28</v>
      </c>
      <c r="D3" s="24"/>
      <c r="E3" s="23" t="s">
        <v>31</v>
      </c>
      <c r="F3" s="23" t="s">
        <v>32</v>
      </c>
      <c r="G3" s="23"/>
      <c r="H3" s="23" t="s">
        <v>35</v>
      </c>
    </row>
    <row r="4" spans="1:8" ht="33.75" customHeight="1" x14ac:dyDescent="0.3">
      <c r="A4" s="23"/>
      <c r="B4" s="23"/>
      <c r="C4" s="1" t="s">
        <v>29</v>
      </c>
      <c r="D4" s="1" t="s">
        <v>30</v>
      </c>
      <c r="E4" s="23"/>
      <c r="F4" s="1" t="s">
        <v>33</v>
      </c>
      <c r="G4" s="1" t="s">
        <v>34</v>
      </c>
      <c r="H4" s="23"/>
    </row>
    <row r="5" spans="1:8" ht="12.7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3">
      <c r="A6" s="3"/>
      <c r="B6" s="3"/>
      <c r="C6" s="3"/>
      <c r="D6" s="3"/>
      <c r="E6" s="3"/>
      <c r="F6" s="3"/>
      <c r="G6" s="3"/>
      <c r="H6" s="3"/>
    </row>
    <row r="7" spans="1:8" x14ac:dyDescent="0.3">
      <c r="A7" s="3"/>
      <c r="B7" s="3"/>
      <c r="C7" s="3"/>
      <c r="D7" s="3"/>
      <c r="E7" s="3"/>
      <c r="F7" s="3"/>
      <c r="G7" s="3"/>
      <c r="H7" s="3"/>
    </row>
    <row r="8" spans="1:8" x14ac:dyDescent="0.3">
      <c r="A8" s="3"/>
      <c r="B8" s="3"/>
      <c r="C8" s="3"/>
      <c r="D8" s="3"/>
      <c r="E8" s="3"/>
      <c r="F8" s="3"/>
      <c r="G8" s="3"/>
      <c r="H8" s="3"/>
    </row>
    <row r="9" spans="1:8" x14ac:dyDescent="0.3">
      <c r="A9" s="3"/>
      <c r="B9" s="3"/>
      <c r="C9" s="3"/>
      <c r="D9" s="3"/>
      <c r="E9" s="3"/>
      <c r="F9" s="3"/>
      <c r="G9" s="3"/>
      <c r="H9" s="3"/>
    </row>
    <row r="11" spans="1:8" x14ac:dyDescent="0.3">
      <c r="A11" t="s">
        <v>59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2" sqref="A12"/>
    </sheetView>
  </sheetViews>
  <sheetFormatPr defaultRowHeight="15.6" x14ac:dyDescent="0.3"/>
  <cols>
    <col min="1" max="1" width="4.59765625" customWidth="1"/>
    <col min="2" max="2" width="12.8984375" customWidth="1"/>
    <col min="3" max="3" width="14.8984375" customWidth="1"/>
    <col min="4" max="4" width="14.59765625" customWidth="1"/>
    <col min="5" max="5" width="14.8984375" customWidth="1"/>
    <col min="6" max="6" width="17.59765625" customWidth="1"/>
  </cols>
  <sheetData>
    <row r="1" spans="1:6" ht="17.399999999999999" x14ac:dyDescent="0.3">
      <c r="A1" s="4" t="s">
        <v>36</v>
      </c>
    </row>
    <row r="3" spans="1:6" ht="78.75" customHeight="1" x14ac:dyDescent="0.3">
      <c r="A3" s="23" t="s">
        <v>0</v>
      </c>
      <c r="B3" s="23" t="s">
        <v>37</v>
      </c>
      <c r="C3" s="23" t="s">
        <v>31</v>
      </c>
      <c r="D3" s="23" t="s">
        <v>38</v>
      </c>
      <c r="E3" s="23"/>
      <c r="F3" s="23" t="s">
        <v>39</v>
      </c>
    </row>
    <row r="4" spans="1:6" ht="21" customHeight="1" x14ac:dyDescent="0.3">
      <c r="A4" s="23"/>
      <c r="B4" s="23"/>
      <c r="C4" s="23"/>
      <c r="D4" s="1" t="s">
        <v>33</v>
      </c>
      <c r="E4" s="1" t="s">
        <v>34</v>
      </c>
      <c r="F4" s="23"/>
    </row>
    <row r="5" spans="1:6" ht="12.7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3">
      <c r="A6" s="3"/>
      <c r="B6" s="3"/>
      <c r="C6" s="3"/>
      <c r="D6" s="3"/>
      <c r="E6" s="3"/>
      <c r="F6" s="3"/>
    </row>
    <row r="7" spans="1:6" x14ac:dyDescent="0.3">
      <c r="A7" s="3"/>
      <c r="B7" s="3"/>
      <c r="C7" s="3"/>
      <c r="D7" s="3"/>
      <c r="E7" s="3"/>
      <c r="F7" s="3"/>
    </row>
    <row r="8" spans="1:6" x14ac:dyDescent="0.3">
      <c r="A8" s="3"/>
      <c r="B8" s="3"/>
      <c r="C8" s="3"/>
      <c r="D8" s="3"/>
      <c r="E8" s="3"/>
      <c r="F8" s="3"/>
    </row>
    <row r="9" spans="1:6" x14ac:dyDescent="0.3">
      <c r="A9" s="3"/>
      <c r="B9" s="3"/>
      <c r="C9" s="3"/>
      <c r="D9" s="3"/>
      <c r="E9" s="3"/>
      <c r="F9" s="3"/>
    </row>
    <row r="10" spans="1:6" x14ac:dyDescent="0.3">
      <c r="A10" s="3"/>
      <c r="B10" s="3"/>
      <c r="C10" s="3"/>
      <c r="D10" s="3"/>
      <c r="E10" s="3"/>
      <c r="F10" s="3"/>
    </row>
    <row r="12" spans="1:6" x14ac:dyDescent="0.3">
      <c r="A12" t="s">
        <v>59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2019-03-26T12:10:07Z</cp:lastPrinted>
  <dcterms:created xsi:type="dcterms:W3CDTF">2018-03-22T08:28:24Z</dcterms:created>
  <dcterms:modified xsi:type="dcterms:W3CDTF">2022-03-22T18:15:03Z</dcterms:modified>
</cp:coreProperties>
</file>