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 activeTab="3"/>
  </bookViews>
  <sheets>
    <sheet name="Arkusz1" sheetId="1" r:id="rId1"/>
    <sheet name="Arkusz2" sheetId="5" r:id="rId2"/>
    <sheet name="Arkusz3" sheetId="3" r:id="rId3"/>
    <sheet name="Arkusz4" sheetId="4" r:id="rId4"/>
  </sheets>
  <calcPr calcId="145621"/>
</workbook>
</file>

<file path=xl/calcChain.xml><?xml version="1.0" encoding="utf-8"?>
<calcChain xmlns="http://schemas.openxmlformats.org/spreadsheetml/2006/main">
  <c r="S12" i="1" l="1"/>
  <c r="U12" i="1" s="1"/>
  <c r="Q10" i="1"/>
  <c r="S10" i="1"/>
  <c r="T12" i="1"/>
  <c r="T10" i="1"/>
  <c r="T11" i="1"/>
  <c r="T9" i="1"/>
  <c r="U11" i="1"/>
  <c r="S9" i="1"/>
  <c r="U9" i="1"/>
  <c r="U10" i="1" l="1"/>
  <c r="Q12" i="1" l="1"/>
  <c r="K12" i="1"/>
  <c r="G12" i="1"/>
  <c r="L12" i="1" s="1"/>
  <c r="D7" i="1"/>
  <c r="D13" i="1" s="1"/>
  <c r="E7" i="1"/>
  <c r="E13" i="1" s="1"/>
  <c r="F7" i="1"/>
  <c r="F13" i="1" s="1"/>
  <c r="G7" i="1"/>
  <c r="H7" i="1"/>
  <c r="H13" i="1" s="1"/>
  <c r="I7" i="1"/>
  <c r="I13" i="1" s="1"/>
  <c r="J7" i="1"/>
  <c r="J13" i="1" s="1"/>
  <c r="K7" i="1"/>
  <c r="L7" i="1"/>
  <c r="M7" i="1"/>
  <c r="M13" i="1" s="1"/>
  <c r="N7" i="1"/>
  <c r="N13" i="1" s="1"/>
  <c r="O7" i="1"/>
  <c r="O13" i="1" s="1"/>
  <c r="P7" i="1"/>
  <c r="P13" i="1" s="1"/>
  <c r="Q7" i="1"/>
  <c r="R7" i="1"/>
  <c r="R13" i="1" s="1"/>
  <c r="S7" i="1"/>
  <c r="T7" i="1"/>
  <c r="U7" i="1"/>
  <c r="U13" i="1" s="1"/>
  <c r="C7" i="1"/>
  <c r="C13" i="1" s="1"/>
  <c r="T13" i="1" l="1"/>
  <c r="K13" i="1"/>
  <c r="G13" i="1"/>
  <c r="Q13" i="1"/>
  <c r="S13" i="1"/>
  <c r="L13" i="1"/>
</calcChain>
</file>

<file path=xl/sharedStrings.xml><?xml version="1.0" encoding="utf-8"?>
<sst xmlns="http://schemas.openxmlformats.org/spreadsheetml/2006/main" count="73" uniqueCount="60">
  <si>
    <t>Lp.</t>
  </si>
  <si>
    <t>Nazwa grupy rodzajowej składnika aktywów według układu w bilansie</t>
  </si>
  <si>
    <t>Wartość początkowa - stan na początek roku obrotowego</t>
  </si>
  <si>
    <t>Zwiększenie wartości początkowej</t>
  </si>
  <si>
    <t>Przychody</t>
  </si>
  <si>
    <t>Przemieszczenie</t>
  </si>
  <si>
    <t>Ogółem zwiększenie wartości początkowej (4 + 5 + 6)</t>
  </si>
  <si>
    <t>Zmniejszenie wartości początkowej</t>
  </si>
  <si>
    <t>Zbycie</t>
  </si>
  <si>
    <t>Likwidacja</t>
  </si>
  <si>
    <t>inne</t>
  </si>
  <si>
    <t>Ogółem zmiejszenie wartości początkowej (8 + 9 + 10)</t>
  </si>
  <si>
    <t>Wartość początkowa - stan na koniec roku obrotowego (3 + 7 - 11)</t>
  </si>
  <si>
    <t>1.</t>
  </si>
  <si>
    <t>2.</t>
  </si>
  <si>
    <t>Główne składniki aktywów trwałych</t>
  </si>
  <si>
    <t>Umorzenie - stan na początek roku obrotowego</t>
  </si>
  <si>
    <t>Zwiększenie w ciągu roku obrotowego</t>
  </si>
  <si>
    <t xml:space="preserve">aktualizacja </t>
  </si>
  <si>
    <t>amortyzacja za rok obrotowy</t>
  </si>
  <si>
    <t>Ogółem zwiększenie umorzenia (14 + 15 + 16)</t>
  </si>
  <si>
    <t>Zmniejszenie umorzenia</t>
  </si>
  <si>
    <t>Umorzenie - stan na koniec roku obrotowego (13 + 17 - 18)</t>
  </si>
  <si>
    <t>Wartość netto składników aktywów</t>
  </si>
  <si>
    <t>stan na początek roku obrotowego (3 -13)</t>
  </si>
  <si>
    <t>stan na koniec roku obrotowego (12 - 19)</t>
  </si>
  <si>
    <t>Grunty w wieczystym użytkowaniu</t>
  </si>
  <si>
    <t>Treść (nr działki, nazwa)</t>
  </si>
  <si>
    <t>Wyszczególnienie</t>
  </si>
  <si>
    <r>
      <t>Powierzchnia (m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)</t>
    </r>
  </si>
  <si>
    <t>Wartość (zł)</t>
  </si>
  <si>
    <t>Stan na początek roku obrotowego</t>
  </si>
  <si>
    <t>Zmiany stanu w trakcie roku obrotowego</t>
  </si>
  <si>
    <t>Zwiększenia</t>
  </si>
  <si>
    <t>Zmniejszenia</t>
  </si>
  <si>
    <t>Stan na koniec roku obrotowego (5 + 6 -7)</t>
  </si>
  <si>
    <t>Środki trwałe nieamortyzowane lub nieumorzone</t>
  </si>
  <si>
    <t>Grupa według KŚT</t>
  </si>
  <si>
    <t>Zmiany w trakcie roku obrotowego</t>
  </si>
  <si>
    <t>Stan na koniec roku obrotowego (3 + 4 - 5)</t>
  </si>
  <si>
    <t>Stan odpisów aktualizujących wartość należności</t>
  </si>
  <si>
    <t>Grupa należności</t>
  </si>
  <si>
    <t>Zmiany stanu odpisów w ciągu roku obrotowego</t>
  </si>
  <si>
    <t>zwiększenia</t>
  </si>
  <si>
    <t>wykorzystanie</t>
  </si>
  <si>
    <t>rozwiązane</t>
  </si>
  <si>
    <t>Stan na koniec roku obrotowego</t>
  </si>
  <si>
    <t>Aktualizacja</t>
  </si>
  <si>
    <t>Grunty</t>
  </si>
  <si>
    <t>Budynki, lokale i obiekty inżynierii lądowej i wodnej</t>
  </si>
  <si>
    <t>Urządzenia techniczne i maszyny</t>
  </si>
  <si>
    <t>4.</t>
  </si>
  <si>
    <t>3.</t>
  </si>
  <si>
    <t>Inne środki trwałe</t>
  </si>
  <si>
    <t>WARTOŚCI NIEMATERIALNE I PRAWNE</t>
  </si>
  <si>
    <t>ŚRODKI TRWAŁE</t>
  </si>
  <si>
    <t>POZOSTAŁE ŚRODKI TRWAŁE</t>
  </si>
  <si>
    <t>RAZEM</t>
  </si>
  <si>
    <t>Załącznik do informacji dodatkowej za rok 2020</t>
  </si>
  <si>
    <t>Pelplin, dnia 07.04.2021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</si>
</sst>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Times New Roman"/>
      <family val="2"/>
      <charset val="238"/>
    </font>
    <font>
      <sz val="10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/>
    <xf numFmtId="4" fontId="0" fillId="0" borderId="0" xfId="0" applyNumberFormat="1"/>
    <xf numFmtId="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9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4" fontId="5" fillId="0" borderId="1" xfId="0" applyNumberFormat="1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wrapText="1"/>
    </xf>
    <xf numFmtId="4" fontId="5" fillId="0" borderId="0" xfId="0" applyNumberFormat="1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zoomScale="82" zoomScaleNormal="82" workbookViewId="0">
      <selection activeCell="A15" sqref="A15"/>
    </sheetView>
  </sheetViews>
  <sheetFormatPr defaultRowHeight="15.75" x14ac:dyDescent="0.25"/>
  <cols>
    <col min="1" max="1" width="4.125" customWidth="1"/>
    <col min="2" max="2" width="11.5" customWidth="1"/>
    <col min="3" max="3" width="10" customWidth="1"/>
    <col min="4" max="4" width="9.75" customWidth="1"/>
    <col min="5" max="5" width="9.875" customWidth="1"/>
    <col min="6" max="6" width="14" customWidth="1"/>
    <col min="7" max="7" width="9.125" bestFit="1" customWidth="1"/>
    <col min="12" max="13" width="9.875" bestFit="1" customWidth="1"/>
    <col min="15" max="15" width="9.125" bestFit="1" customWidth="1"/>
    <col min="17" max="17" width="9.125" bestFit="1" customWidth="1"/>
    <col min="19" max="19" width="10.875" customWidth="1"/>
    <col min="20" max="21" width="9.875" bestFit="1" customWidth="1"/>
  </cols>
  <sheetData>
    <row r="1" spans="1:21" ht="18.75" x14ac:dyDescent="0.3">
      <c r="A1" s="4" t="s">
        <v>15</v>
      </c>
      <c r="N1" t="s">
        <v>58</v>
      </c>
    </row>
    <row r="3" spans="1:21" ht="78.75" customHeight="1" x14ac:dyDescent="0.25">
      <c r="A3" s="24" t="s">
        <v>0</v>
      </c>
      <c r="B3" s="23" t="s">
        <v>1</v>
      </c>
      <c r="C3" s="23" t="s">
        <v>2</v>
      </c>
      <c r="D3" s="24" t="s">
        <v>3</v>
      </c>
      <c r="E3" s="24"/>
      <c r="F3" s="24"/>
      <c r="G3" s="23" t="s">
        <v>6</v>
      </c>
      <c r="H3" s="23" t="s">
        <v>7</v>
      </c>
      <c r="I3" s="23"/>
      <c r="J3" s="23"/>
      <c r="K3" s="23" t="s">
        <v>11</v>
      </c>
      <c r="L3" s="23" t="s">
        <v>12</v>
      </c>
      <c r="M3" s="23" t="s">
        <v>16</v>
      </c>
      <c r="N3" s="23" t="s">
        <v>17</v>
      </c>
      <c r="O3" s="23"/>
      <c r="P3" s="23"/>
      <c r="Q3" s="23" t="s">
        <v>20</v>
      </c>
      <c r="R3" s="23" t="s">
        <v>21</v>
      </c>
      <c r="S3" s="23" t="s">
        <v>22</v>
      </c>
      <c r="T3" s="23" t="s">
        <v>23</v>
      </c>
      <c r="U3" s="23"/>
    </row>
    <row r="4" spans="1:21" ht="102" customHeight="1" x14ac:dyDescent="0.25">
      <c r="A4" s="24"/>
      <c r="B4" s="23"/>
      <c r="C4" s="23"/>
      <c r="D4" s="1" t="s">
        <v>47</v>
      </c>
      <c r="E4" s="1" t="s">
        <v>4</v>
      </c>
      <c r="F4" s="1" t="s">
        <v>5</v>
      </c>
      <c r="G4" s="23"/>
      <c r="H4" s="1" t="s">
        <v>8</v>
      </c>
      <c r="I4" s="1" t="s">
        <v>9</v>
      </c>
      <c r="J4" s="1" t="s">
        <v>10</v>
      </c>
      <c r="K4" s="23"/>
      <c r="L4" s="23"/>
      <c r="M4" s="23"/>
      <c r="N4" s="5" t="s">
        <v>18</v>
      </c>
      <c r="O4" s="5" t="s">
        <v>19</v>
      </c>
      <c r="P4" s="5" t="s">
        <v>10</v>
      </c>
      <c r="Q4" s="23"/>
      <c r="R4" s="23"/>
      <c r="S4" s="23"/>
      <c r="T4" s="5" t="s">
        <v>24</v>
      </c>
      <c r="U4" s="5" t="s">
        <v>25</v>
      </c>
    </row>
    <row r="5" spans="1:21" ht="11.2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  <c r="U5" s="2">
        <v>21</v>
      </c>
    </row>
    <row r="6" spans="1:21" ht="60.75" customHeight="1" x14ac:dyDescent="0.25">
      <c r="A6" s="14">
        <v>1</v>
      </c>
      <c r="B6" s="9" t="s">
        <v>54</v>
      </c>
      <c r="C6" s="2">
        <v>0</v>
      </c>
      <c r="D6" s="2"/>
      <c r="E6" s="2"/>
      <c r="F6" s="2"/>
      <c r="G6" s="2">
        <v>0</v>
      </c>
      <c r="H6" s="2"/>
      <c r="I6" s="2"/>
      <c r="J6" s="2"/>
      <c r="K6" s="2">
        <v>0</v>
      </c>
      <c r="L6" s="2">
        <v>0</v>
      </c>
      <c r="M6" s="2"/>
      <c r="N6" s="2"/>
      <c r="O6" s="2"/>
      <c r="P6" s="2"/>
      <c r="Q6" s="2"/>
      <c r="R6" s="2"/>
      <c r="S6" s="2"/>
      <c r="T6" s="2">
        <v>0</v>
      </c>
      <c r="U6" s="2">
        <v>0</v>
      </c>
    </row>
    <row r="7" spans="1:21" ht="33" customHeight="1" x14ac:dyDescent="0.25">
      <c r="A7" s="14">
        <v>2</v>
      </c>
      <c r="B7" s="9" t="s">
        <v>55</v>
      </c>
      <c r="C7" s="8">
        <f>C8+C9+C10+C11</f>
        <v>335764.63</v>
      </c>
      <c r="D7" s="8">
        <f t="shared" ref="D7:U7" si="0">D8+D9+D10+D11</f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335764.63</v>
      </c>
      <c r="M7" s="8">
        <f t="shared" si="0"/>
        <v>119355.03</v>
      </c>
      <c r="N7" s="8">
        <f t="shared" si="0"/>
        <v>0</v>
      </c>
      <c r="O7" s="8">
        <f t="shared" si="0"/>
        <v>11237.08</v>
      </c>
      <c r="P7" s="8">
        <f t="shared" si="0"/>
        <v>0</v>
      </c>
      <c r="Q7" s="8">
        <f t="shared" si="0"/>
        <v>11237.08</v>
      </c>
      <c r="R7" s="8">
        <f t="shared" si="0"/>
        <v>0</v>
      </c>
      <c r="S7" s="8">
        <f t="shared" si="0"/>
        <v>130592.11</v>
      </c>
      <c r="T7" s="8">
        <f>T8+T9+T10+T11</f>
        <v>216409.60000000003</v>
      </c>
      <c r="U7" s="8">
        <f t="shared" si="0"/>
        <v>205172.52000000005</v>
      </c>
    </row>
    <row r="8" spans="1:21" x14ac:dyDescent="0.25">
      <c r="A8" s="15" t="s">
        <v>13</v>
      </c>
      <c r="B8" s="10" t="s">
        <v>48</v>
      </c>
      <c r="C8" s="6">
        <v>3510</v>
      </c>
      <c r="D8" s="6"/>
      <c r="E8" s="6"/>
      <c r="F8" s="6"/>
      <c r="G8" s="6"/>
      <c r="H8" s="6"/>
      <c r="I8" s="6"/>
      <c r="J8" s="6"/>
      <c r="K8" s="6"/>
      <c r="L8" s="6">
        <v>3510</v>
      </c>
      <c r="M8" s="6"/>
      <c r="N8" s="6"/>
      <c r="O8" s="6"/>
      <c r="P8" s="6"/>
      <c r="Q8" s="6"/>
      <c r="R8" s="6"/>
      <c r="S8" s="6"/>
      <c r="T8" s="6">
        <v>3510</v>
      </c>
      <c r="U8" s="6">
        <v>3510</v>
      </c>
    </row>
    <row r="9" spans="1:21" ht="33.75" x14ac:dyDescent="0.25">
      <c r="A9" s="15" t="s">
        <v>14</v>
      </c>
      <c r="B9" s="11" t="s">
        <v>49</v>
      </c>
      <c r="C9" s="6">
        <v>314330.77</v>
      </c>
      <c r="D9" s="6"/>
      <c r="E9" s="6"/>
      <c r="F9" s="6"/>
      <c r="G9" s="6"/>
      <c r="H9" s="6"/>
      <c r="I9" s="6"/>
      <c r="J9" s="6"/>
      <c r="K9" s="6"/>
      <c r="L9" s="6">
        <v>314330.77</v>
      </c>
      <c r="M9" s="6">
        <v>108106.4</v>
      </c>
      <c r="N9" s="6"/>
      <c r="O9" s="6">
        <v>9558.27</v>
      </c>
      <c r="P9" s="6"/>
      <c r="Q9" s="6">
        <v>9558.27</v>
      </c>
      <c r="R9" s="6"/>
      <c r="S9" s="6">
        <f>M9+Q9</f>
        <v>117664.67</v>
      </c>
      <c r="T9" s="6">
        <f>C9-M9</f>
        <v>206224.37000000002</v>
      </c>
      <c r="U9" s="6">
        <f>L9-S9</f>
        <v>196666.10000000003</v>
      </c>
    </row>
    <row r="10" spans="1:21" ht="34.5" x14ac:dyDescent="0.25">
      <c r="A10" s="15" t="s">
        <v>52</v>
      </c>
      <c r="B10" s="12" t="s">
        <v>50</v>
      </c>
      <c r="C10" s="6">
        <v>13897.86</v>
      </c>
      <c r="D10" s="6"/>
      <c r="E10" s="6"/>
      <c r="F10" s="6"/>
      <c r="G10" s="6"/>
      <c r="H10" s="6"/>
      <c r="I10" s="6"/>
      <c r="J10" s="6"/>
      <c r="K10" s="6"/>
      <c r="L10" s="6">
        <v>13897.86</v>
      </c>
      <c r="M10" s="6">
        <v>7222.63</v>
      </c>
      <c r="N10" s="6"/>
      <c r="O10" s="6">
        <v>1678.81</v>
      </c>
      <c r="P10" s="6"/>
      <c r="Q10" s="6">
        <f>O10</f>
        <v>1678.81</v>
      </c>
      <c r="R10" s="6"/>
      <c r="S10" s="6">
        <f>Q10+M10</f>
        <v>8901.44</v>
      </c>
      <c r="T10" s="6">
        <f>C10-M10</f>
        <v>6675.2300000000005</v>
      </c>
      <c r="U10" s="6">
        <f t="shared" ref="U10:U11" si="1">L10-S10</f>
        <v>4996.42</v>
      </c>
    </row>
    <row r="11" spans="1:21" x14ac:dyDescent="0.25">
      <c r="A11" s="15" t="s">
        <v>51</v>
      </c>
      <c r="B11" s="12" t="s">
        <v>53</v>
      </c>
      <c r="C11" s="6">
        <v>4026</v>
      </c>
      <c r="D11" s="6"/>
      <c r="E11" s="6"/>
      <c r="F11" s="6"/>
      <c r="G11" s="6"/>
      <c r="H11" s="6"/>
      <c r="I11" s="6"/>
      <c r="J11" s="6"/>
      <c r="K11" s="6"/>
      <c r="L11" s="6">
        <v>4026</v>
      </c>
      <c r="M11" s="6">
        <v>4026</v>
      </c>
      <c r="N11" s="6"/>
      <c r="O11" s="6"/>
      <c r="P11" s="6"/>
      <c r="Q11" s="6"/>
      <c r="R11" s="6"/>
      <c r="S11" s="6">
        <v>4026</v>
      </c>
      <c r="T11" s="6">
        <f t="shared" ref="T11" si="2">C11-M11</f>
        <v>0</v>
      </c>
      <c r="U11" s="6">
        <f t="shared" si="1"/>
        <v>0</v>
      </c>
    </row>
    <row r="12" spans="1:21" ht="33" x14ac:dyDescent="0.25">
      <c r="A12" s="16">
        <v>3</v>
      </c>
      <c r="B12" s="13" t="s">
        <v>56</v>
      </c>
      <c r="C12" s="6">
        <v>213029.47</v>
      </c>
      <c r="D12" s="6"/>
      <c r="E12" s="6">
        <v>12682.93</v>
      </c>
      <c r="F12" s="6"/>
      <c r="G12" s="6">
        <f>E12</f>
        <v>12682.93</v>
      </c>
      <c r="H12" s="6"/>
      <c r="I12" s="6">
        <v>0</v>
      </c>
      <c r="J12" s="6"/>
      <c r="K12" s="6">
        <f>H12+I12+J12</f>
        <v>0</v>
      </c>
      <c r="L12" s="6">
        <f>C12+G12-K12</f>
        <v>225712.4</v>
      </c>
      <c r="M12" s="6">
        <v>213029.47</v>
      </c>
      <c r="N12" s="6"/>
      <c r="O12" s="6">
        <v>12682.93</v>
      </c>
      <c r="P12" s="6"/>
      <c r="Q12" s="6">
        <f>O12</f>
        <v>12682.93</v>
      </c>
      <c r="R12" s="6">
        <v>0</v>
      </c>
      <c r="S12" s="6">
        <f>M12+Q12</f>
        <v>225712.4</v>
      </c>
      <c r="T12" s="6">
        <f>C12-M12</f>
        <v>0</v>
      </c>
      <c r="U12" s="6">
        <f>L12-S12</f>
        <v>0</v>
      </c>
    </row>
    <row r="13" spans="1:21" ht="15.75" customHeight="1" x14ac:dyDescent="0.25">
      <c r="A13" s="17">
        <v>4</v>
      </c>
      <c r="B13" s="18" t="s">
        <v>57</v>
      </c>
      <c r="C13" s="19">
        <f>C6+C7+C12</f>
        <v>548794.1</v>
      </c>
      <c r="D13" s="19">
        <f t="shared" ref="D13:U13" si="3">D6+D7+D12</f>
        <v>0</v>
      </c>
      <c r="E13" s="19">
        <f t="shared" si="3"/>
        <v>12682.93</v>
      </c>
      <c r="F13" s="19">
        <f t="shared" si="3"/>
        <v>0</v>
      </c>
      <c r="G13" s="19">
        <f t="shared" si="3"/>
        <v>12682.93</v>
      </c>
      <c r="H13" s="19">
        <f t="shared" si="3"/>
        <v>0</v>
      </c>
      <c r="I13" s="19">
        <f t="shared" si="3"/>
        <v>0</v>
      </c>
      <c r="J13" s="19">
        <f t="shared" si="3"/>
        <v>0</v>
      </c>
      <c r="K13" s="19">
        <f t="shared" si="3"/>
        <v>0</v>
      </c>
      <c r="L13" s="19">
        <f t="shared" si="3"/>
        <v>561477.03</v>
      </c>
      <c r="M13" s="19">
        <f t="shared" si="3"/>
        <v>332384.5</v>
      </c>
      <c r="N13" s="19">
        <f t="shared" si="3"/>
        <v>0</v>
      </c>
      <c r="O13" s="19">
        <f t="shared" si="3"/>
        <v>23920.010000000002</v>
      </c>
      <c r="P13" s="19">
        <f t="shared" si="3"/>
        <v>0</v>
      </c>
      <c r="Q13" s="19">
        <f t="shared" si="3"/>
        <v>23920.010000000002</v>
      </c>
      <c r="R13" s="19">
        <f t="shared" si="3"/>
        <v>0</v>
      </c>
      <c r="S13" s="19">
        <f t="shared" si="3"/>
        <v>356304.51</v>
      </c>
      <c r="T13" s="19">
        <f t="shared" si="3"/>
        <v>216409.60000000003</v>
      </c>
      <c r="U13" s="19">
        <f t="shared" si="3"/>
        <v>205172.52000000005</v>
      </c>
    </row>
    <row r="14" spans="1:21" ht="15.75" customHeight="1" x14ac:dyDescent="0.25">
      <c r="A14" s="20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1:21" x14ac:dyDescent="0.25">
      <c r="A15" t="s">
        <v>59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</sheetData>
  <mergeCells count="14">
    <mergeCell ref="B3:B4"/>
    <mergeCell ref="A3:A4"/>
    <mergeCell ref="G3:G4"/>
    <mergeCell ref="H3:J3"/>
    <mergeCell ref="T3:U3"/>
    <mergeCell ref="K3:K4"/>
    <mergeCell ref="L3:L4"/>
    <mergeCell ref="D3:F3"/>
    <mergeCell ref="C3:C4"/>
    <mergeCell ref="M3:M4"/>
    <mergeCell ref="N3:P3"/>
    <mergeCell ref="Q3:Q4"/>
    <mergeCell ref="R3:R4"/>
    <mergeCell ref="S3:S4"/>
  </mergeCells>
  <pageMargins left="0" right="0" top="0.55118110236220474" bottom="0.55118110236220474" header="0" footer="0"/>
  <pageSetup paperSize="9" scale="6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9" sqref="A9"/>
    </sheetView>
  </sheetViews>
  <sheetFormatPr defaultRowHeight="15.75" x14ac:dyDescent="0.25"/>
  <cols>
    <col min="1" max="1" width="3.75" customWidth="1"/>
    <col min="2" max="3" width="10.375" customWidth="1"/>
    <col min="4" max="4" width="14.125" customWidth="1"/>
    <col min="5" max="5" width="14.875" customWidth="1"/>
    <col min="6" max="6" width="15.625" customWidth="1"/>
    <col min="7" max="7" width="10.625" customWidth="1"/>
  </cols>
  <sheetData>
    <row r="1" spans="1:7" ht="18.75" x14ac:dyDescent="0.3">
      <c r="A1" s="4" t="s">
        <v>40</v>
      </c>
    </row>
    <row r="3" spans="1:7" ht="38.25" customHeight="1" x14ac:dyDescent="0.25">
      <c r="A3" s="23" t="s">
        <v>0</v>
      </c>
      <c r="B3" s="23" t="s">
        <v>41</v>
      </c>
      <c r="C3" s="25" t="s">
        <v>31</v>
      </c>
      <c r="D3" s="23" t="s">
        <v>42</v>
      </c>
      <c r="E3" s="23"/>
      <c r="F3" s="23"/>
      <c r="G3" s="23" t="s">
        <v>46</v>
      </c>
    </row>
    <row r="4" spans="1:7" ht="37.5" customHeight="1" x14ac:dyDescent="0.25">
      <c r="A4" s="23"/>
      <c r="B4" s="23"/>
      <c r="C4" s="26"/>
      <c r="D4" s="1" t="s">
        <v>43</v>
      </c>
      <c r="E4" s="1" t="s">
        <v>44</v>
      </c>
      <c r="F4" s="1" t="s">
        <v>45</v>
      </c>
      <c r="G4" s="23"/>
    </row>
    <row r="5" spans="1:7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x14ac:dyDescent="0.25">
      <c r="A6" s="3" t="s">
        <v>13</v>
      </c>
      <c r="B6" s="3"/>
      <c r="C6" s="3"/>
      <c r="D6" s="3"/>
      <c r="E6" s="3"/>
      <c r="F6" s="3"/>
      <c r="G6" s="3"/>
    </row>
    <row r="7" spans="1:7" x14ac:dyDescent="0.25">
      <c r="A7" s="3" t="s">
        <v>14</v>
      </c>
      <c r="B7" s="3"/>
      <c r="C7" s="3"/>
      <c r="D7" s="3"/>
      <c r="E7" s="3"/>
      <c r="F7" s="3"/>
      <c r="G7" s="3"/>
    </row>
    <row r="9" spans="1:7" x14ac:dyDescent="0.25">
      <c r="A9" t="s">
        <v>59</v>
      </c>
    </row>
  </sheetData>
  <mergeCells count="5">
    <mergeCell ref="G3:G4"/>
    <mergeCell ref="D3:F3"/>
    <mergeCell ref="B3:B4"/>
    <mergeCell ref="A3:A4"/>
    <mergeCell ref="C3:C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workbookViewId="0">
      <selection activeCell="A11" sqref="A11"/>
    </sheetView>
  </sheetViews>
  <sheetFormatPr defaultRowHeight="15.75" x14ac:dyDescent="0.25"/>
  <cols>
    <col min="1" max="1" width="4.25" customWidth="1"/>
    <col min="3" max="3" width="15.625" customWidth="1"/>
    <col min="4" max="4" width="20" customWidth="1"/>
    <col min="5" max="5" width="10.875" customWidth="1"/>
    <col min="6" max="6" width="11.5" customWidth="1"/>
    <col min="7" max="7" width="11.125" customWidth="1"/>
    <col min="8" max="8" width="11.875" customWidth="1"/>
  </cols>
  <sheetData>
    <row r="1" spans="1:8" ht="18.75" x14ac:dyDescent="0.3">
      <c r="A1" s="4" t="s">
        <v>26</v>
      </c>
    </row>
    <row r="3" spans="1:8" ht="39" customHeight="1" x14ac:dyDescent="0.25">
      <c r="A3" s="23" t="s">
        <v>0</v>
      </c>
      <c r="B3" s="23" t="s">
        <v>27</v>
      </c>
      <c r="C3" s="24" t="s">
        <v>28</v>
      </c>
      <c r="D3" s="24"/>
      <c r="E3" s="23" t="s">
        <v>31</v>
      </c>
      <c r="F3" s="23" t="s">
        <v>32</v>
      </c>
      <c r="G3" s="23"/>
      <c r="H3" s="23" t="s">
        <v>35</v>
      </c>
    </row>
    <row r="4" spans="1:8" ht="33.75" customHeight="1" x14ac:dyDescent="0.25">
      <c r="A4" s="23"/>
      <c r="B4" s="23"/>
      <c r="C4" s="1" t="s">
        <v>29</v>
      </c>
      <c r="D4" s="1" t="s">
        <v>30</v>
      </c>
      <c r="E4" s="23"/>
      <c r="F4" s="1" t="s">
        <v>33</v>
      </c>
      <c r="G4" s="1" t="s">
        <v>34</v>
      </c>
      <c r="H4" s="23"/>
    </row>
    <row r="5" spans="1:8" ht="12.7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x14ac:dyDescent="0.25">
      <c r="A7" s="3"/>
      <c r="B7" s="3"/>
      <c r="C7" s="3"/>
      <c r="D7" s="3"/>
      <c r="E7" s="3"/>
      <c r="F7" s="3"/>
      <c r="G7" s="3"/>
      <c r="H7" s="3"/>
    </row>
    <row r="8" spans="1:8" x14ac:dyDescent="0.25">
      <c r="A8" s="3"/>
      <c r="B8" s="3"/>
      <c r="C8" s="3"/>
      <c r="D8" s="3"/>
      <c r="E8" s="3"/>
      <c r="F8" s="3"/>
      <c r="G8" s="3"/>
      <c r="H8" s="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1" spans="1:8" x14ac:dyDescent="0.25">
      <c r="A11" t="s">
        <v>59</v>
      </c>
    </row>
  </sheetData>
  <mergeCells count="6">
    <mergeCell ref="H3:H4"/>
    <mergeCell ref="C3:D3"/>
    <mergeCell ref="B3:B4"/>
    <mergeCell ref="A3:A4"/>
    <mergeCell ref="E3:E4"/>
    <mergeCell ref="F3:G3"/>
  </mergeCells>
  <pageMargins left="0.7" right="0.7" top="0.75" bottom="0.75" header="0.3" footer="0.3"/>
  <pageSetup paperSize="9" scale="87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B20" sqref="B20"/>
    </sheetView>
  </sheetViews>
  <sheetFormatPr defaultRowHeight="15.75" x14ac:dyDescent="0.25"/>
  <cols>
    <col min="1" max="1" width="4.625" customWidth="1"/>
    <col min="2" max="2" width="12.875" customWidth="1"/>
    <col min="3" max="3" width="14.875" customWidth="1"/>
    <col min="4" max="4" width="14.625" customWidth="1"/>
    <col min="5" max="5" width="14.875" customWidth="1"/>
    <col min="6" max="6" width="17.625" customWidth="1"/>
  </cols>
  <sheetData>
    <row r="1" spans="1:6" ht="18.75" x14ac:dyDescent="0.3">
      <c r="A1" s="4" t="s">
        <v>36</v>
      </c>
    </row>
    <row r="3" spans="1:6" ht="78.75" customHeight="1" x14ac:dyDescent="0.25">
      <c r="A3" s="23" t="s">
        <v>0</v>
      </c>
      <c r="B3" s="23" t="s">
        <v>37</v>
      </c>
      <c r="C3" s="23" t="s">
        <v>31</v>
      </c>
      <c r="D3" s="23" t="s">
        <v>38</v>
      </c>
      <c r="E3" s="23"/>
      <c r="F3" s="23" t="s">
        <v>39</v>
      </c>
    </row>
    <row r="4" spans="1:6" ht="21" customHeight="1" x14ac:dyDescent="0.25">
      <c r="A4" s="23"/>
      <c r="B4" s="23"/>
      <c r="C4" s="23"/>
      <c r="D4" s="1" t="s">
        <v>33</v>
      </c>
      <c r="E4" s="1" t="s">
        <v>34</v>
      </c>
      <c r="F4" s="23"/>
    </row>
    <row r="5" spans="1:6" ht="12.7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x14ac:dyDescent="0.25">
      <c r="A6" s="3"/>
      <c r="B6" s="3"/>
      <c r="C6" s="3"/>
      <c r="D6" s="3"/>
      <c r="E6" s="3"/>
      <c r="F6" s="3"/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2" spans="1:6" x14ac:dyDescent="0.25">
      <c r="A12" t="s">
        <v>59</v>
      </c>
    </row>
  </sheetData>
  <mergeCells count="5">
    <mergeCell ref="D3:E3"/>
    <mergeCell ref="C3:C4"/>
    <mergeCell ref="B3:B4"/>
    <mergeCell ref="A3:A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Arkusz2</vt:lpstr>
      <vt:lpstr>Arkusz3</vt:lpstr>
      <vt:lpstr>Arkusz4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Przedszkole</cp:lastModifiedBy>
  <cp:lastPrinted>2019-03-26T12:10:07Z</cp:lastPrinted>
  <dcterms:created xsi:type="dcterms:W3CDTF">2018-03-22T08:28:24Z</dcterms:created>
  <dcterms:modified xsi:type="dcterms:W3CDTF">2021-04-07T11:48:34Z</dcterms:modified>
</cp:coreProperties>
</file>