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ZG\"/>
    </mc:Choice>
  </mc:AlternateContent>
  <xr:revisionPtr revIDLastSave="0" documentId="13_ncr:1_{AC0BC305-8AAC-49AE-9DF8-13FFF4F14C3E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ZG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<sst xmlns="http://schemas.openxmlformats.org/spreadsheetml/2006/main" count="60" uniqueCount="59">
  <si>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</si>
  <si>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</si>
  <si>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</si>
  <si>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</si>
  <si>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</si>
  <si>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</si>
  <si>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</si>
  <si>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</si>
  <si>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</si>
  <si>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</si>
  <si>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</si>
  <si>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</si>
  <si>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</si>
  <si>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SPZG</t>
  </si>
  <si>
    <t>Szkoła Podstawowa im. Wspólnej Europy w Zalesiu Górnym</t>
  </si>
  <si>
    <t>Gmina Piaseczno</t>
  </si>
  <si>
    <t>ul. Sarenki 20</t>
  </si>
  <si>
    <t>05-540 Zalesie Górne</t>
  </si>
  <si>
    <t>tel. 227565217</t>
  </si>
  <si>
    <t>000799718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</si>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</sst>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9" workbookViewId="0">
      <selection activeCell="M35" sqref="M3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38" t="s">
        <v>0</v>
      </c>
      <c r="B3" s="28"/>
      <c r="C3" s="42"/>
      <c r="D3" s="43"/>
      <c r="E3" s="38" t="s">
        <v>4</v>
      </c>
      <c r="F3" s="39"/>
      <c r="G3" s="2" t="b">
        <v>0</v>
      </c>
    </row>
    <row r="4" spans="1:13" ht="15.75" customHeight="1" x14ac:dyDescent="0.25">
      <c r="A4" s="25" t="s">
        <v>14</v>
      </c>
      <c r="B4" s="26"/>
      <c r="C4" s="44" t="str">
        <f>IF(G4,"Rachunek zysków i strat","Zestawienie zmian w funduszu jednostki")</f>
        <v>Rachunek zysków i strat</v>
      </c>
      <c r="D4" s="45"/>
      <c r="E4" s="47" t="s">
        <v>15</v>
      </c>
      <c r="F4" s="48"/>
      <c r="G4" s="2" t="b">
        <v>1</v>
      </c>
      <c r="H4" s="2"/>
    </row>
    <row r="5" spans="1:13" ht="15" customHeight="1" x14ac:dyDescent="0.25">
      <c r="A5" s="25" t="s">
        <v>16</v>
      </c>
      <c r="B5" s="26"/>
      <c r="C5" s="46" t="str">
        <f>IF(G5,"sporządzony","sporządzone")</f>
        <v>sporządzony</v>
      </c>
      <c r="D5" s="45"/>
      <c r="E5" s="47"/>
      <c r="F5" s="48"/>
      <c r="G5" s="2" t="b">
        <v>1</v>
      </c>
    </row>
    <row r="6" spans="1:13" ht="15" customHeight="1" x14ac:dyDescent="0.25">
      <c r="A6" s="25" t="s">
        <v>17</v>
      </c>
      <c r="B6" s="26"/>
      <c r="C6" s="46" t="str">
        <f>CONCATENATE("na dzień ",G6)</f>
        <v>na dzień 31.12.2024</v>
      </c>
      <c r="D6" s="45"/>
      <c r="E6" s="47"/>
      <c r="F6" s="48"/>
      <c r="G6" s="2" t="s">
        <v>6</v>
      </c>
    </row>
    <row r="7" spans="1:13" ht="15" customHeight="1" x14ac:dyDescent="0.25">
      <c r="A7" s="21" t="s">
        <v>18</v>
      </c>
      <c r="B7" s="22"/>
      <c r="C7" s="46" t="str">
        <f>IF(G4,"Wariant porównawczy","")</f>
        <v>Wariant porównawczy</v>
      </c>
      <c r="D7" s="45"/>
      <c r="E7" s="13" t="s">
        <v>1</v>
      </c>
      <c r="F7" s="14"/>
      <c r="G7" s="15">
        <v>2024</v>
      </c>
    </row>
    <row r="8" spans="1:13" ht="15" customHeight="1" x14ac:dyDescent="0.25">
      <c r="A8" s="27" t="s">
        <v>2</v>
      </c>
      <c r="B8" s="28"/>
      <c r="C8" s="46"/>
      <c r="D8" s="45"/>
      <c r="E8" s="40" t="str">
        <f>IF(G8&gt;=2018,"","wysłać bez pisma przewodniego")</f>
        <v/>
      </c>
      <c r="F8" s="41"/>
      <c r="G8" s="15">
        <v>2024</v>
      </c>
    </row>
    <row r="9" spans="1:13" ht="15" customHeight="1" x14ac:dyDescent="0.25">
      <c r="A9" s="21" t="s">
        <v>19</v>
      </c>
      <c r="B9" s="22"/>
      <c r="C9" s="35" t="s">
        <v>3</v>
      </c>
      <c r="D9" s="36"/>
      <c r="E9" s="23" t="s">
        <v>1</v>
      </c>
      <c r="F9" s="24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4" t="s">
        <v>7</v>
      </c>
      <c r="F11" s="6" t="s">
        <v>8</v>
      </c>
    </row>
    <row r="12" spans="1:13" ht="15" customHeight="1" x14ac:dyDescent="0.25">
      <c r="A12" s="31" t="s">
        <v>20</v>
      </c>
      <c r="B12" s="32"/>
      <c r="C12" s="32"/>
      <c r="D12" s="33"/>
      <c r="E12" s="16">
        <v>583268</v>
      </c>
      <c r="F12" s="16">
        <v>631898.59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1" t="s">
        <v>21</v>
      </c>
      <c r="B13" s="32"/>
      <c r="C13" s="32"/>
      <c r="D13" s="33"/>
      <c r="E13" s="16">
        <v>583268</v>
      </c>
      <c r="F13" s="16">
        <v>623759.5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1" t="s">
        <v>22</v>
      </c>
      <c r="B14" s="32"/>
      <c r="C14" s="32"/>
      <c r="D14" s="33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1" t="s">
        <v>23</v>
      </c>
      <c r="B15" s="32"/>
      <c r="C15" s="32"/>
      <c r="D15" s="33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1" t="s">
        <v>24</v>
      </c>
      <c r="B16" s="32"/>
      <c r="C16" s="32"/>
      <c r="D16" s="33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1" t="s">
        <v>25</v>
      </c>
      <c r="B17" s="32"/>
      <c r="C17" s="32"/>
      <c r="D17" s="33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1" t="s">
        <v>26</v>
      </c>
      <c r="B18" s="32"/>
      <c r="C18" s="32"/>
      <c r="D18" s="33"/>
      <c r="E18" s="16">
        <v>0</v>
      </c>
      <c r="F18" s="16">
        <v>8139.09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31" t="s">
        <v>27</v>
      </c>
      <c r="B19" s="32"/>
      <c r="C19" s="32"/>
      <c r="D19" s="33"/>
      <c r="E19" s="16">
        <v>14561360.380000001</v>
      </c>
      <c r="F19" s="16">
        <v>17233299.620000001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31" t="s">
        <v>28</v>
      </c>
      <c r="B20" s="32"/>
      <c r="C20" s="32"/>
      <c r="D20" s="33"/>
      <c r="E20" s="16">
        <v>489766.68</v>
      </c>
      <c r="F20" s="16">
        <v>599972.51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1" t="s">
        <v>29</v>
      </c>
      <c r="B21" s="32"/>
      <c r="C21" s="32"/>
      <c r="D21" s="33"/>
      <c r="E21" s="16">
        <v>1360624.38</v>
      </c>
      <c r="F21" s="16">
        <v>1525428.45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1" t="s">
        <v>30</v>
      </c>
      <c r="B22" s="32"/>
      <c r="C22" s="32"/>
      <c r="D22" s="33"/>
      <c r="E22" s="16">
        <v>955210.86</v>
      </c>
      <c r="F22" s="16">
        <v>654278.26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1" t="s">
        <v>31</v>
      </c>
      <c r="B23" s="32"/>
      <c r="C23" s="32"/>
      <c r="D23" s="33"/>
      <c r="E23" s="16">
        <v>32182.36</v>
      </c>
      <c r="F23" s="16">
        <v>5208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1" t="s">
        <v>32</v>
      </c>
      <c r="B24" s="32"/>
      <c r="C24" s="32"/>
      <c r="D24" s="33"/>
      <c r="E24" s="16">
        <v>8843125.7200000007</v>
      </c>
      <c r="F24" s="16">
        <v>11060975.58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1" t="s">
        <v>33</v>
      </c>
      <c r="B25" s="32"/>
      <c r="C25" s="32"/>
      <c r="D25" s="33"/>
      <c r="E25" s="16">
        <v>2684196.09</v>
      </c>
      <c r="F25" s="16">
        <v>3338375.38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1" t="s">
        <v>34</v>
      </c>
      <c r="B26" s="32"/>
      <c r="C26" s="32"/>
      <c r="D26" s="33"/>
      <c r="E26" s="16">
        <v>167663.43</v>
      </c>
      <c r="F26" s="16">
        <v>24559.439999999999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1" t="s">
        <v>35</v>
      </c>
      <c r="B27" s="32"/>
      <c r="C27" s="32"/>
      <c r="D27" s="33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1" t="s">
        <v>36</v>
      </c>
      <c r="B28" s="32"/>
      <c r="C28" s="32"/>
      <c r="D28" s="33"/>
      <c r="E28" s="16">
        <v>28590.86</v>
      </c>
      <c r="F28" s="16">
        <v>24502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1" t="s">
        <v>37</v>
      </c>
      <c r="B29" s="32"/>
      <c r="C29" s="32"/>
      <c r="D29" s="33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31" t="s">
        <v>38</v>
      </c>
      <c r="B30" s="32"/>
      <c r="C30" s="32"/>
      <c r="D30" s="33"/>
      <c r="E30" s="16">
        <v>-13978092.380000001</v>
      </c>
      <c r="F30" s="16">
        <v>-16601401.029999999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31" t="s">
        <v>39</v>
      </c>
      <c r="B31" s="32"/>
      <c r="C31" s="32"/>
      <c r="D31" s="33"/>
      <c r="E31" s="16">
        <v>164607.65</v>
      </c>
      <c r="F31" s="16">
        <v>179271.37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31" t="s">
        <v>40</v>
      </c>
      <c r="B32" s="32"/>
      <c r="C32" s="32"/>
      <c r="D32" s="33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1" t="s">
        <v>41</v>
      </c>
      <c r="B33" s="32"/>
      <c r="C33" s="32"/>
      <c r="D33" s="33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1" t="s">
        <v>42</v>
      </c>
      <c r="B34" s="32"/>
      <c r="C34" s="32"/>
      <c r="D34" s="33"/>
      <c r="E34" s="16">
        <v>164607.65</v>
      </c>
      <c r="F34" s="16">
        <v>179271.37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31" t="s">
        <v>43</v>
      </c>
      <c r="B35" s="32"/>
      <c r="C35" s="32"/>
      <c r="D35" s="33"/>
      <c r="E35" s="16">
        <v>801.53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31" t="s">
        <v>44</v>
      </c>
      <c r="B36" s="32"/>
      <c r="C36" s="32"/>
      <c r="D36" s="33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1" t="s">
        <v>45</v>
      </c>
      <c r="B37" s="32"/>
      <c r="C37" s="32"/>
      <c r="D37" s="33"/>
      <c r="E37" s="16">
        <v>801.53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1" t="s">
        <v>46</v>
      </c>
      <c r="B38" s="32"/>
      <c r="C38" s="32"/>
      <c r="D38" s="33"/>
      <c r="E38" s="16">
        <v>-13814286.26</v>
      </c>
      <c r="F38" s="16">
        <v>-16422129.66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31" t="s">
        <v>47</v>
      </c>
      <c r="B39" s="32"/>
      <c r="C39" s="32"/>
      <c r="D39" s="33"/>
      <c r="E39" s="16">
        <v>13653.37</v>
      </c>
      <c r="F39" s="16">
        <v>12980.95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31" t="s">
        <v>48</v>
      </c>
      <c r="B40" s="32"/>
      <c r="C40" s="32"/>
      <c r="D40" s="33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31" t="s">
        <v>49</v>
      </c>
      <c r="B41" s="32"/>
      <c r="C41" s="32"/>
      <c r="D41" s="33"/>
      <c r="E41" s="16">
        <v>13653.37</v>
      </c>
      <c r="F41" s="16">
        <v>12980.95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31" t="s">
        <v>50</v>
      </c>
      <c r="B42" s="32"/>
      <c r="C42" s="32"/>
      <c r="D42" s="33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31" t="s">
        <v>51</v>
      </c>
      <c r="B43" s="32"/>
      <c r="C43" s="32"/>
      <c r="D43" s="33"/>
      <c r="E43" s="16">
        <v>64.510000000000005</v>
      </c>
      <c r="F43" s="16">
        <v>91.5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31" t="s">
        <v>52</v>
      </c>
      <c r="B44" s="32"/>
      <c r="C44" s="32"/>
      <c r="D44" s="33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31" t="s">
        <v>53</v>
      </c>
      <c r="B45" s="32"/>
      <c r="C45" s="32"/>
      <c r="D45" s="33"/>
      <c r="E45" s="16">
        <v>64.510000000000005</v>
      </c>
      <c r="F45" s="16">
        <v>91.5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31" t="s">
        <v>54</v>
      </c>
      <c r="B46" s="32"/>
      <c r="C46" s="32"/>
      <c r="D46" s="33"/>
      <c r="E46" s="16">
        <v>-13800697.4</v>
      </c>
      <c r="F46" s="16">
        <v>-16409240.210000001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31" t="s">
        <v>55</v>
      </c>
      <c r="B47" s="32"/>
      <c r="C47" s="32"/>
      <c r="D47" s="33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31" t="s">
        <v>56</v>
      </c>
      <c r="B48" s="32"/>
      <c r="C48" s="32"/>
      <c r="D48" s="33"/>
      <c r="E48" s="16">
        <v>3145.7</v>
      </c>
      <c r="F48" s="16">
        <v>404.09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31" t="s">
        <v>57</v>
      </c>
      <c r="B49" s="32"/>
      <c r="C49" s="32"/>
      <c r="D49" s="33"/>
      <c r="E49" s="16">
        <v>-13803843.1</v>
      </c>
      <c r="F49" s="16">
        <v>-16409644.300000001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34" t="s">
        <v>9</v>
      </c>
      <c r="B51" s="34"/>
      <c r="C51" s="34"/>
      <c r="D51" s="34"/>
      <c r="E51" s="5"/>
      <c r="F51" s="5"/>
      <c r="G51" s="17">
        <v>2024</v>
      </c>
    </row>
    <row r="52" spans="1:13" ht="15" customHeight="1" x14ac:dyDescent="0.25">
      <c r="A52" s="34"/>
      <c r="B52" s="34"/>
      <c r="C52" s="34"/>
      <c r="D52" s="34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19" t="s">
        <v>10</v>
      </c>
      <c r="B54" s="19"/>
      <c r="C54" s="49" t="s">
        <v>58</v>
      </c>
      <c r="D54" s="49"/>
      <c r="E54" s="19" t="s">
        <v>12</v>
      </c>
      <c r="F54" s="20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SPZG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2025-04-28T11:40:50Z</dcterms:modified>
  <cp:category/>
</cp:coreProperties>
</file>