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REFERAT KSIĘGOWOŚCI I FINANSÓW\strona internetowa BIP\SP3\"/>
    </mc:Choice>
  </mc:AlternateContent>
  <xr:revisionPtr revIDLastSave="0" documentId="13_ncr:1_{3A2FA655-F066-415D-A8A9-28D78E2D0B2E}" xr6:coauthVersionLast="36" xr6:coauthVersionMax="36" xr10:uidLastSave="{00000000-0000-0000-0000-000000000000}"/>
  <bookViews>
    <workbookView xWindow="0" yWindow="0" windowWidth="28800" windowHeight="11805" xr2:uid="{D4A62B6F-C7F5-4FAD-BAA0-B45C627B4D53}"/>
  </bookViews>
  <sheets>
    <sheet name="SP3" sheetId="1" r:id="rId1"/>
  </sheets>
  <definedNames>
    <definedName name="_xlnm.Print_Area" localSheetId="0">'SP3'!$A$1:$O$222</definedName>
    <definedName name="Z_0895D930_E21A_4054_8F86_C2533AD61D29_.wvu.PrintArea" localSheetId="0" hidden="1">'SP3'!$A$1:$O$222</definedName>
    <definedName name="Z_0CD67EB4_77F9_483C_AE73_12907F5A0486_.wvu.PrintArea" localSheetId="0" hidden="1">'SP3'!$A$1:$O$222</definedName>
    <definedName name="Z_16AC3293_5C65_4BD3_8604_D18E7E6610D6_.wvu.PrintArea" localSheetId="0" hidden="1">'SP3'!$A$1:$O$222</definedName>
    <definedName name="Z_294876DD_9C80_40D5_B526_20FFDBBEC7FB_.wvu.PrintArea" localSheetId="0" hidden="1">'SP3'!$A$2:$O$222</definedName>
    <definedName name="Z_294876DD_9C80_40D5_B526_20FFDBBEC7FB_.wvu.Rows" localSheetId="0" hidden="1">'SP3'!#REF!,'SP3'!#REF!,'SP3'!#REF!,'SP3'!#REF!,'SP3'!#REF!</definedName>
    <definedName name="Z_55A88370_FD1C_42A8_9EB6_F91EBC658038_.wvu.PrintArea" localSheetId="0" hidden="1">'SP3'!$A$1:$O$222</definedName>
    <definedName name="Z_884E61A4_CF9C_47C6_BF0C_583F5A395E75_.wvu.PrintArea" localSheetId="0" hidden="1">'SP3'!$A$1:$O$222</definedName>
    <definedName name="Z_90BEE390_42BB_4522_B8BD_671D0843DD8B_.wvu.PrintArea" localSheetId="0" hidden="1">'SP3'!$A$1:$O$222</definedName>
    <definedName name="Z_9A3A3699_D168_4BF3_AA6F_BE650B2EA670_.wvu.PrintArea" localSheetId="0" hidden="1">'SP3'!$A$1:$O$222</definedName>
    <definedName name="Z_A4E680E7_EA74_4C97_A3B5_FBB22E928A0E_.wvu.PrintArea" localSheetId="0" hidden="1">'SP3'!$A$1:$O$222</definedName>
    <definedName name="Z_B492267C_1A97_4917_93BB_0B06DF4A45F2_.wvu.PrintArea" localSheetId="0" hidden="1">'SP3'!$A$1:$O$222</definedName>
    <definedName name="Z_C6AEC030_3580_425F_B842_09E269B52290_.wvu.PrintArea" localSheetId="0" hidden="1">'SP3'!$A$1:$O$222</definedName>
    <definedName name="Z_CC5FC7AD_546F_4F53_A39C_FBE679B848B6_.wvu.PrintArea" localSheetId="0" hidden="1">'SP3'!$A$2:$O$222</definedName>
    <definedName name="Z_CC5FC7AD_546F_4F53_A39C_FBE679B848B6_.wvu.Rows" localSheetId="0" hidden="1">'SP3'!#REF!,'SP3'!#REF!,'SP3'!#REF!,'SP3'!#REF!,'SP3'!#REF!</definedName>
    <definedName name="Z_FF12F5BC_D44A_491B_A778_182CD2E49FED_.wvu.PrintArea" localSheetId="0" hidden="1">'SP3'!$A$1:$O$222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K62" i="1"/>
  <c r="J62" i="1"/>
  <c r="I62" i="1"/>
  <c r="J61" i="1"/>
  <c r="I61" i="1"/>
  <c r="J60" i="1"/>
  <c r="I60" i="1"/>
  <c r="J58" i="1"/>
  <c r="I58" i="1"/>
  <c r="H57" i="1"/>
  <c r="G57" i="1"/>
  <c r="F57" i="1"/>
  <c r="E57" i="1"/>
  <c r="D57" i="1"/>
  <c r="I57" i="1" s="1"/>
  <c r="J56" i="1"/>
  <c r="I56" i="1"/>
  <c r="H48" i="1"/>
  <c r="H47" i="1"/>
  <c r="H46" i="1"/>
  <c r="I45" i="1"/>
  <c r="K60" i="1" s="1"/>
  <c r="H45" i="1"/>
  <c r="H43" i="1"/>
  <c r="I43" i="1" s="1"/>
  <c r="K58" i="1" s="1"/>
  <c r="G42" i="1"/>
  <c r="F42" i="1"/>
  <c r="E42" i="1"/>
  <c r="D42" i="1"/>
  <c r="H42" i="1" s="1"/>
  <c r="H41" i="1"/>
  <c r="I33" i="1"/>
  <c r="I48" i="1" s="1"/>
  <c r="K63" i="1" s="1"/>
  <c r="I32" i="1"/>
  <c r="I31" i="1"/>
  <c r="I46" i="1" s="1"/>
  <c r="K61" i="1" s="1"/>
  <c r="I30" i="1"/>
  <c r="I28" i="1"/>
  <c r="H27" i="1"/>
  <c r="I27" i="1" s="1"/>
  <c r="G27" i="1"/>
  <c r="F27" i="1"/>
  <c r="E27" i="1"/>
  <c r="D27" i="1"/>
  <c r="I26" i="1"/>
  <c r="I41" i="1" s="1"/>
  <c r="K56" i="1" s="1"/>
  <c r="I42" i="1" l="1"/>
  <c r="K57" i="1" s="1"/>
  <c r="J57" i="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<sst xmlns="http://schemas.openxmlformats.org/spreadsheetml/2006/main" count="390" uniqueCount="210">
  <si>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</si>
  <si>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</si>
  <si>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</si>
  <si>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</si>
  <si>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</si>
  <si>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Szkoła Podstawowa nr 3 im.Tadeusza Zawadzkiego "Zośki" w Piasecznie</t>
  </si>
  <si>
    <t>1.2</t>
  </si>
  <si>
    <t>Siedziba jednostki</t>
  </si>
  <si>
    <t>Piaseczno</t>
  </si>
  <si>
    <t>1.3</t>
  </si>
  <si>
    <t>Adres jednostki</t>
  </si>
  <si>
    <t>Główna 50, 05-500 Piaseczno</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</si>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</sst>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238"/>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1">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left" vertical="center" wrapText="1"/>
    </xf>
    <xf numFmtId="0" fontId="3" fillId="0" borderId="0" xfId="0" applyFont="1" applyBorder="1" applyAlignment="1">
      <alignment horizontal="right" vertical="center"/>
    </xf>
    <xf numFmtId="0" fontId="9" fillId="0" borderId="0" xfId="0" applyFont="1" applyBorder="1" applyAlignment="1">
      <alignment horizontal="left" vertical="top" wrapText="1"/>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5" fillId="0" borderId="1" xfId="1" applyFont="1" applyBorder="1"/>
    <xf numFmtId="0" fontId="6" fillId="0" borderId="1" xfId="1" applyFont="1" applyBorder="1" applyAlignment="1">
      <alignment vertical="center"/>
    </xf>
    <xf numFmtId="0" fontId="10"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11" fillId="0" borderId="0" xfId="1" applyFont="1" applyBorder="1" applyAlignment="1">
      <alignment horizontal="left" vertical="top" wrapText="1"/>
    </xf>
    <xf numFmtId="0" fontId="5" fillId="0" borderId="1" xfId="1" applyFont="1" applyBorder="1" applyAlignment="1">
      <alignment horizontal="center" vertical="center"/>
    </xf>
    <xf numFmtId="0" fontId="11" fillId="0" borderId="0" xfId="1" applyFont="1" applyBorder="1" applyAlignment="1">
      <alignment horizontal="left" wrapText="1"/>
    </xf>
    <xf numFmtId="0" fontId="5" fillId="0" borderId="0" xfId="1" applyFont="1" applyFill="1" applyBorder="1" applyAlignment="1">
      <alignment horizontal="right" vertical="center"/>
    </xf>
    <xf numFmtId="0" fontId="12" fillId="0" borderId="0" xfId="1" applyFont="1" applyFill="1" applyBorder="1" applyAlignment="1"/>
    <xf numFmtId="0" fontId="5" fillId="0" borderId="0" xfId="1" applyFont="1" applyFill="1" applyBorder="1"/>
    <xf numFmtId="0" fontId="11" fillId="0" borderId="0" xfId="1" applyFont="1" applyBorder="1" applyAlignment="1">
      <alignment horizontal="left" vertical="center" wrapText="1"/>
    </xf>
    <xf numFmtId="0" fontId="13" fillId="0" borderId="0" xfId="1" applyFont="1" applyFill="1" applyBorder="1" applyAlignment="1">
      <alignment horizontal="right" vertical="center"/>
    </xf>
    <xf numFmtId="0" fontId="13" fillId="0" borderId="0" xfId="1" applyFont="1" applyFill="1" applyBorder="1" applyAlignment="1">
      <alignment horizontal="left" vertical="top" wrapText="1"/>
    </xf>
    <xf numFmtId="0" fontId="13" fillId="0" borderId="0" xfId="1" applyFont="1" applyFill="1" applyBorder="1" applyAlignment="1">
      <alignment horizontal="left" vertical="center" wrapText="1"/>
    </xf>
    <xf numFmtId="0" fontId="13" fillId="0" borderId="0" xfId="0" applyFont="1" applyFill="1" applyBorder="1" applyAlignment="1"/>
    <xf numFmtId="0" fontId="13" fillId="0" borderId="0" xfId="0" applyFont="1" applyFill="1" applyBorder="1" applyAlignment="1">
      <alignment wrapText="1"/>
    </xf>
    <xf numFmtId="0" fontId="13" fillId="0" borderId="0" xfId="1" applyFont="1" applyFill="1" applyBorder="1"/>
    <xf numFmtId="0" fontId="5" fillId="3" borderId="4" xfId="1" applyFont="1" applyFill="1" applyBorder="1" applyAlignment="1">
      <alignment horizontal="left" vertical="center"/>
    </xf>
    <xf numFmtId="0" fontId="6" fillId="4" borderId="3" xfId="1" applyFont="1" applyFill="1" applyBorder="1" applyAlignment="1">
      <alignment horizontal="left" vertical="center" wrapText="1"/>
    </xf>
    <xf numFmtId="0" fontId="1" fillId="0" borderId="5" xfId="0" applyFont="1" applyBorder="1" applyAlignment="1">
      <alignment horizontal="left" vertical="center" wrapText="1"/>
    </xf>
    <xf numFmtId="0" fontId="14"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15" fillId="0" borderId="4" xfId="1" applyFont="1" applyBorder="1" applyAlignment="1">
      <alignment horizontal="left" vertical="top" wrapText="1"/>
    </xf>
    <xf numFmtId="0" fontId="15" fillId="0" borderId="7" xfId="1" applyFont="1" applyBorder="1" applyAlignment="1">
      <alignment horizontal="left" vertical="top" wrapText="1"/>
    </xf>
    <xf numFmtId="0" fontId="15" fillId="0" borderId="8" xfId="1" applyFont="1" applyBorder="1" applyAlignment="1">
      <alignment horizontal="left" vertical="top" wrapText="1"/>
    </xf>
    <xf numFmtId="0" fontId="5" fillId="0" borderId="0" xfId="1" applyFont="1" applyBorder="1" applyAlignment="1">
      <alignment wrapText="1"/>
    </xf>
    <xf numFmtId="0" fontId="15" fillId="0" borderId="6" xfId="1" applyFont="1" applyBorder="1" applyAlignment="1">
      <alignment horizontal="left" vertical="top" wrapText="1"/>
    </xf>
    <xf numFmtId="0" fontId="15" fillId="0" borderId="0" xfId="1" applyFont="1" applyBorder="1" applyAlignment="1">
      <alignment horizontal="left" vertical="top" wrapText="1"/>
    </xf>
    <xf numFmtId="0" fontId="15" fillId="0" borderId="9" xfId="1" applyFont="1" applyBorder="1" applyAlignment="1">
      <alignment horizontal="left" vertical="top" wrapText="1"/>
    </xf>
    <xf numFmtId="0" fontId="5" fillId="3" borderId="10" xfId="1" applyFont="1" applyFill="1" applyBorder="1" applyAlignment="1">
      <alignment horizontal="right" vertical="top"/>
    </xf>
    <xf numFmtId="0" fontId="15" fillId="0" borderId="10"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6"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1"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top" wrapText="1"/>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5" fillId="0" borderId="2" xfId="1" applyFont="1" applyBorder="1" applyAlignment="1">
      <alignment horizontal="center" vertical="top" wrapText="1"/>
    </xf>
    <xf numFmtId="0" fontId="17" fillId="0" borderId="2" xfId="0"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8"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1"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1"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1"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6" fillId="0" borderId="13" xfId="1" applyFont="1" applyBorder="1" applyAlignment="1">
      <alignment horizontal="center" vertical="center" wrapText="1"/>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2" xfId="0"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6" fillId="0" borderId="3" xfId="1" applyFont="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4" fontId="20" fillId="5" borderId="1" xfId="1" applyNumberFormat="1" applyFont="1" applyFill="1" applyBorder="1" applyAlignment="1">
      <alignment vertical="center"/>
    </xf>
    <xf numFmtId="0" fontId="13" fillId="0" borderId="0" xfId="1" applyFont="1" applyFill="1" applyBorder="1" applyAlignment="1">
      <alignment horizontal="center" vertical="top" wrapText="1"/>
    </xf>
    <xf numFmtId="0" fontId="13"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3" xfId="1" applyFont="1" applyFill="1" applyBorder="1" applyAlignment="1">
      <alignment vertical="center" wrapText="1"/>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1"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0" borderId="1" xfId="1" applyFont="1" applyBorder="1" applyAlignment="1">
      <alignment horizontal="left"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1" fillId="0" borderId="0" xfId="1" applyFont="1"/>
    <xf numFmtId="0" fontId="5" fillId="3" borderId="0" xfId="1" applyFont="1" applyFill="1" applyBorder="1" applyAlignment="1">
      <alignment horizontal="center" vertical="top"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1"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2" fillId="0" borderId="0" xfId="1" applyFont="1" applyBorder="1"/>
    <xf numFmtId="0" fontId="22" fillId="0" borderId="0" xfId="1" applyFont="1" applyFill="1" applyBorder="1"/>
    <xf numFmtId="0" fontId="5" fillId="3" borderId="9" xfId="1" applyFont="1" applyFill="1" applyBorder="1" applyAlignment="1">
      <alignment horizontal="center" vertical="top"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3" fillId="0" borderId="0" xfId="1" applyFont="1" applyBorder="1"/>
    <xf numFmtId="0" fontId="6" fillId="0" borderId="1" xfId="1" applyFont="1" applyBorder="1" applyAlignment="1"/>
    <xf numFmtId="0" fontId="24"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9" fillId="0" borderId="2"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 xfId="1" applyFont="1" applyFill="1" applyBorder="1" applyAlignment="1">
      <alignment horizontal="center" vertical="center" wrapText="1"/>
    </xf>
    <xf numFmtId="4" fontId="21" fillId="0" borderId="5" xfId="1" applyNumberFormat="1" applyFont="1" applyBorder="1" applyAlignment="1">
      <alignment vertical="center"/>
    </xf>
    <xf numFmtId="0" fontId="5" fillId="0" borderId="3" xfId="1" applyFont="1" applyBorder="1" applyAlignment="1">
      <alignment vertical="center" wrapText="1"/>
    </xf>
    <xf numFmtId="0" fontId="6" fillId="0" borderId="3" xfId="1" applyFont="1" applyBorder="1" applyAlignment="1">
      <alignment vertical="center"/>
    </xf>
    <xf numFmtId="0" fontId="25" fillId="0" borderId="0" xfId="1" applyFont="1" applyBorder="1"/>
    <xf numFmtId="0" fontId="5" fillId="0" borderId="13" xfId="1" applyFont="1" applyBorder="1" applyAlignment="1">
      <alignment vertical="center"/>
    </xf>
    <xf numFmtId="0" fontId="26" fillId="0" borderId="1" xfId="1" applyFont="1" applyFill="1" applyBorder="1" applyAlignment="1">
      <alignment vertical="center"/>
    </xf>
    <xf numFmtId="0" fontId="5" fillId="3" borderId="0" xfId="1" applyFont="1" applyFill="1" applyBorder="1" applyAlignment="1">
      <alignment vertical="top" wrapText="1"/>
    </xf>
    <xf numFmtId="0" fontId="6" fillId="0" borderId="5" xfId="1"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7" fillId="0" borderId="1" xfId="1" applyFont="1" applyBorder="1" applyAlignment="1">
      <alignment horizontal="left" vertical="top" wrapText="1"/>
    </xf>
    <xf numFmtId="0" fontId="27" fillId="0" borderId="3" xfId="1" applyFont="1" applyBorder="1" applyAlignment="1">
      <alignment vertical="center" wrapText="1"/>
    </xf>
    <xf numFmtId="4" fontId="26" fillId="0" borderId="1" xfId="1" applyNumberFormat="1" applyFont="1" applyBorder="1" applyAlignment="1">
      <alignment vertical="center"/>
    </xf>
    <xf numFmtId="0" fontId="28"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9"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9" fillId="0" borderId="12" xfId="1" applyNumberFormat="1" applyFont="1" applyBorder="1"/>
    <xf numFmtId="0" fontId="14" fillId="0" borderId="3" xfId="1" applyFont="1" applyBorder="1" applyAlignment="1">
      <alignment vertical="center" wrapText="1"/>
    </xf>
    <xf numFmtId="0" fontId="0" fillId="0" borderId="5" xfId="0" applyBorder="1" applyAlignment="1">
      <alignment vertical="center"/>
    </xf>
    <xf numFmtId="4" fontId="29"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4" fillId="0" borderId="5" xfId="1" applyFont="1" applyBorder="1" applyAlignment="1">
      <alignment vertical="center" wrapText="1"/>
    </xf>
    <xf numFmtId="4" fontId="29" fillId="0" borderId="5" xfId="1" applyNumberFormat="1" applyFont="1" applyFill="1" applyBorder="1" applyAlignment="1">
      <alignment vertical="center"/>
    </xf>
    <xf numFmtId="0" fontId="11" fillId="0" borderId="0" xfId="1" applyFont="1" applyFill="1" applyBorder="1" applyAlignment="1">
      <alignment vertical="top" wrapText="1"/>
    </xf>
    <xf numFmtId="0" fontId="5" fillId="0" borderId="0" xfId="1" applyFont="1" applyFill="1" applyBorder="1" applyAlignment="1">
      <alignment wrapText="1"/>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6" fillId="0" borderId="3" xfId="1" applyFont="1" applyBorder="1" applyAlignment="1">
      <alignment horizontal="left"/>
    </xf>
    <xf numFmtId="0" fontId="7" fillId="0" borderId="5" xfId="1" applyFont="1" applyBorder="1"/>
    <xf numFmtId="0" fontId="19"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5" fillId="0" borderId="2" xfId="1" applyFont="1" applyBorder="1" applyAlignment="1">
      <alignment vertical="center" wrapText="1"/>
    </xf>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30" fillId="0" borderId="0" xfId="1" applyFont="1" applyBorder="1"/>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6" fillId="0" borderId="1" xfId="1" applyFont="1" applyBorder="1" applyAlignment="1">
      <alignment horizontal="left"/>
    </xf>
    <xf numFmtId="0" fontId="31" fillId="0" borderId="1" xfId="1" applyFont="1" applyBorder="1" applyAlignment="1">
      <alignment vertical="center" wrapText="1"/>
    </xf>
    <xf numFmtId="0" fontId="6" fillId="0" borderId="0" xfId="1" applyFont="1" applyFill="1" applyBorder="1" applyAlignment="1">
      <alignment horizontal="center"/>
    </xf>
    <xf numFmtId="0" fontId="14" fillId="0" borderId="0" xfId="1" applyFont="1" applyBorder="1" applyAlignment="1">
      <alignment vertical="center" wrapText="1"/>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3" fillId="0" borderId="1" xfId="1" applyFont="1" applyBorder="1" applyAlignment="1">
      <alignment vertical="center" wrapText="1"/>
    </xf>
    <xf numFmtId="2" fontId="15" fillId="0" borderId="1" xfId="1" applyNumberFormat="1" applyFont="1" applyBorder="1" applyAlignment="1">
      <alignment vertical="center" wrapText="1"/>
    </xf>
    <xf numFmtId="2" fontId="31" fillId="0" borderId="1" xfId="1" applyNumberFormat="1" applyFont="1" applyBorder="1" applyAlignment="1">
      <alignment vertical="center" wrapText="1"/>
    </xf>
    <xf numFmtId="0" fontId="6" fillId="0" borderId="3" xfId="1" applyFont="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4"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2" fillId="0" borderId="0" xfId="1" applyFont="1" applyBorder="1"/>
    <xf numFmtId="0" fontId="3" fillId="0" borderId="0" xfId="0" applyFont="1" applyBorder="1" applyAlignment="1">
      <alignment vertical="top" wrapText="1"/>
    </xf>
    <xf numFmtId="0" fontId="33" fillId="0" borderId="0" xfId="0" applyFont="1" applyFill="1" applyBorder="1" applyAlignment="1">
      <alignment horizontal="center" vertical="center"/>
    </xf>
    <xf numFmtId="0" fontId="11"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4" fillId="0" borderId="0" xfId="1" applyFont="1" applyBorder="1" applyAlignment="1">
      <alignment horizontal="left"/>
    </xf>
    <xf numFmtId="0" fontId="5" fillId="0" borderId="0" xfId="1" applyFont="1" applyAlignment="1">
      <alignment wrapText="1"/>
    </xf>
  </cellXfs>
  <cellStyles count="2">
    <cellStyle name="Normalny" xfId="0" builtinId="0"/>
    <cellStyle name="Normalny 2" xfId="1" xr:uid="{D3FA1E5B-1166-462F-B726-49D88315B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D64147-29F6-4A19-807A-18479B726D44}">
  <sheetPr>
    <pageSetUpPr fitToPage="1"/>
  </sheetPr>
  <dimension ref="A1:IO228"/>
  <sheetViews>
    <sheetView showGridLines="0" tabSelected="1" topLeftCell="A154" zoomScale="110" zoomScaleNormal="110" zoomScaleSheetLayoutView="90" workbookViewId="0">
      <selection activeCell="I162" sqref="I162"/>
    </sheetView>
  </sheetViews>
  <sheetFormatPr defaultColWidth="21.7109375" defaultRowHeight="17.45" customHeight="1" x14ac:dyDescent="0.2"/>
  <cols>
    <col min="1" max="1" width="5" style="89" customWidth="1"/>
    <col min="2" max="2" width="14.28515625" style="172" customWidth="1"/>
    <col min="3" max="3" width="30" style="5" customWidth="1"/>
    <col min="4" max="4" width="22.140625" style="5" customWidth="1"/>
    <col min="5" max="5" width="26" style="5" customWidth="1"/>
    <col min="6" max="6" width="19.7109375" style="5" customWidth="1"/>
    <col min="7" max="7" width="20.85546875" style="5" customWidth="1"/>
    <col min="8" max="8" width="20.28515625" style="5" customWidth="1"/>
    <col min="9" max="9" width="24" style="5" customWidth="1"/>
    <col min="10" max="10" width="29.7109375" style="320"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9"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23.25" customHeight="1" x14ac:dyDescent="0.25">
      <c r="A4" s="12" t="s">
        <v>3</v>
      </c>
      <c r="B4" s="13" t="s">
        <v>4</v>
      </c>
      <c r="C4" s="14" t="s">
        <v>5</v>
      </c>
      <c r="D4" s="15"/>
      <c r="E4" s="4"/>
      <c r="F4" s="16"/>
      <c r="G4" s="16"/>
      <c r="H4" s="16"/>
      <c r="I4" s="17"/>
      <c r="J4" s="18"/>
      <c r="K4" s="17"/>
      <c r="L4" s="17"/>
      <c r="M4" s="17"/>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20" t="s">
        <v>7</v>
      </c>
      <c r="C5" s="21" t="s">
        <v>8</v>
      </c>
      <c r="D5" s="15"/>
      <c r="E5" s="4"/>
      <c r="F5" s="16"/>
      <c r="G5" s="16"/>
      <c r="H5" s="16"/>
      <c r="I5" s="17"/>
      <c r="J5" s="18"/>
      <c r="K5" s="17"/>
      <c r="L5" s="17"/>
      <c r="M5" s="17"/>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2" t="s">
        <v>11</v>
      </c>
      <c r="D6" s="15"/>
      <c r="E6" s="4"/>
      <c r="F6" s="16"/>
      <c r="G6" s="16"/>
      <c r="H6" s="16"/>
      <c r="I6" s="17"/>
      <c r="J6" s="18"/>
      <c r="K6" s="17"/>
      <c r="L6" s="17"/>
      <c r="M6" s="17"/>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20" t="s">
        <v>13</v>
      </c>
      <c r="C7" s="23" t="s">
        <v>14</v>
      </c>
      <c r="D7" s="15"/>
      <c r="E7" s="4"/>
      <c r="F7" s="16"/>
      <c r="G7" s="16"/>
      <c r="H7" s="16"/>
      <c r="I7" s="17"/>
      <c r="J7" s="18"/>
      <c r="K7" s="17"/>
      <c r="L7" s="17"/>
      <c r="M7" s="17"/>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4" t="s">
        <v>16</v>
      </c>
      <c r="C8" s="25" t="s">
        <v>17</v>
      </c>
      <c r="D8" s="26"/>
      <c r="E8" s="27"/>
      <c r="F8" s="28"/>
      <c r="G8" s="28"/>
      <c r="H8" s="28"/>
      <c r="I8" s="17"/>
      <c r="J8" s="18"/>
      <c r="K8" s="17"/>
      <c r="L8" s="17"/>
      <c r="M8" s="17"/>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20" t="s">
        <v>19</v>
      </c>
      <c r="C9" s="29" t="s">
        <v>20</v>
      </c>
      <c r="D9" s="26"/>
      <c r="E9" s="27"/>
      <c r="F9" s="30"/>
      <c r="G9" s="30"/>
      <c r="H9" s="30"/>
      <c r="I9" s="17"/>
      <c r="J9" s="18"/>
      <c r="K9" s="17"/>
      <c r="L9" s="17"/>
      <c r="M9" s="17"/>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31"/>
      <c r="B10" s="32" t="s">
        <v>21</v>
      </c>
      <c r="C10" s="33"/>
      <c r="D10" s="26"/>
      <c r="E10" s="27"/>
      <c r="F10" s="34"/>
      <c r="G10" s="19"/>
      <c r="H10" s="17"/>
      <c r="I10" s="17"/>
      <c r="J10" s="18"/>
      <c r="K10" s="17"/>
      <c r="L10" s="17"/>
      <c r="M10" s="17"/>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27" customHeight="1" x14ac:dyDescent="0.25">
      <c r="A11" s="35"/>
      <c r="B11" s="36"/>
      <c r="C11" s="37"/>
      <c r="D11" s="38"/>
      <c r="E11" s="38"/>
      <c r="F11" s="38"/>
      <c r="G11" s="38"/>
      <c r="H11" s="38"/>
      <c r="I11" s="38"/>
      <c r="J11" s="39"/>
      <c r="K11" s="38"/>
      <c r="L11" s="38"/>
      <c r="M11" s="38"/>
      <c r="N11" s="4"/>
      <c r="O11" s="4"/>
      <c r="P11" s="4"/>
      <c r="Q11" s="40"/>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41" t="s">
        <v>22</v>
      </c>
      <c r="B12" s="42" t="s">
        <v>23</v>
      </c>
      <c r="C12" s="43"/>
      <c r="D12" s="44"/>
      <c r="E12" s="26"/>
      <c r="F12" s="27"/>
      <c r="G12" s="34"/>
      <c r="H12" s="45"/>
      <c r="I12" s="45"/>
      <c r="J12" s="46"/>
      <c r="K12" s="47"/>
      <c r="L12" s="47"/>
      <c r="M12" s="47"/>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8"/>
      <c r="B13" s="49" t="s">
        <v>24</v>
      </c>
      <c r="C13" s="50"/>
      <c r="D13" s="51"/>
      <c r="E13" s="26"/>
      <c r="F13" s="27"/>
      <c r="G13" s="34"/>
      <c r="H13" s="47"/>
      <c r="I13" s="47"/>
      <c r="J13" s="52"/>
      <c r="K13" s="19"/>
      <c r="L13" s="19"/>
      <c r="M13" s="1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8"/>
      <c r="B14" s="53"/>
      <c r="C14" s="54"/>
      <c r="D14" s="55"/>
      <c r="E14" s="26"/>
      <c r="F14" s="27"/>
      <c r="G14" s="34"/>
      <c r="H14" s="47"/>
      <c r="I14" s="47"/>
      <c r="J14" s="52"/>
      <c r="K14" s="19"/>
      <c r="L14" s="19"/>
      <c r="M14" s="1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8"/>
      <c r="B15" s="53"/>
      <c r="C15" s="54"/>
      <c r="D15" s="55"/>
      <c r="E15" s="26"/>
      <c r="F15" s="27"/>
      <c r="G15" s="34"/>
      <c r="H15" s="47"/>
      <c r="I15" s="47"/>
      <c r="J15" s="52"/>
      <c r="K15" s="19"/>
      <c r="L15" s="19"/>
      <c r="M15" s="1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31.5" customHeight="1" x14ac:dyDescent="0.25">
      <c r="A16" s="56"/>
      <c r="B16" s="57"/>
      <c r="C16" s="58"/>
      <c r="D16" s="59"/>
      <c r="E16" s="26"/>
      <c r="F16" s="27"/>
      <c r="G16" s="34"/>
      <c r="H16" s="47"/>
      <c r="I16" s="47"/>
      <c r="J16" s="52"/>
      <c r="K16" s="19"/>
      <c r="L16" s="19"/>
      <c r="M16" s="1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43.5" customHeight="1" x14ac:dyDescent="0.25">
      <c r="A17" s="60"/>
      <c r="B17" s="61" t="s">
        <v>25</v>
      </c>
      <c r="C17" s="61"/>
      <c r="D17" s="61"/>
      <c r="E17" s="61"/>
      <c r="F17" s="61"/>
      <c r="G17" s="61"/>
      <c r="H17" s="61"/>
      <c r="I17" s="61"/>
      <c r="J17" s="52"/>
      <c r="K17" s="19"/>
      <c r="L17" s="19"/>
      <c r="M17" s="19"/>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12.75" customHeight="1" x14ac:dyDescent="0.25">
      <c r="A18" s="9" t="s">
        <v>26</v>
      </c>
      <c r="B18" s="62" t="s">
        <v>27</v>
      </c>
      <c r="C18" s="63"/>
      <c r="D18" s="44"/>
      <c r="E18" s="26"/>
      <c r="F18" s="27"/>
      <c r="G18" s="34"/>
      <c r="H18" s="45"/>
      <c r="I18" s="45"/>
      <c r="J18" s="46"/>
      <c r="K18" s="19"/>
      <c r="L18" s="19"/>
      <c r="M18" s="1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31.5" customHeight="1" x14ac:dyDescent="0.25">
      <c r="A19" s="64"/>
      <c r="B19" s="46"/>
      <c r="C19" s="45"/>
      <c r="D19" s="45"/>
      <c r="E19" s="45"/>
      <c r="F19" s="45"/>
      <c r="G19" s="45"/>
      <c r="H19" s="45"/>
      <c r="I19" s="45"/>
      <c r="J19" s="19"/>
      <c r="K19" s="19"/>
      <c r="L19" s="19"/>
      <c r="M19" s="19"/>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32.25" customHeight="1" x14ac:dyDescent="0.25">
      <c r="A20" s="6" t="s">
        <v>28</v>
      </c>
      <c r="B20" s="65" t="s">
        <v>29</v>
      </c>
      <c r="C20" s="66"/>
      <c r="D20" s="67"/>
      <c r="E20" s="45"/>
      <c r="F20" s="45"/>
      <c r="G20" s="45"/>
      <c r="H20" s="45"/>
      <c r="I20" s="45"/>
      <c r="J20" s="26"/>
      <c r="K20" s="27"/>
      <c r="L20" s="68"/>
      <c r="M20" s="1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69" t="s">
        <v>2</v>
      </c>
      <c r="B21" s="46"/>
      <c r="C21" s="45"/>
      <c r="D21" s="45"/>
      <c r="E21" s="70"/>
      <c r="F21" s="45"/>
      <c r="G21" s="45"/>
      <c r="H21" s="45"/>
      <c r="I21" s="45"/>
      <c r="J21" s="26"/>
      <c r="K21" s="27"/>
      <c r="L21" s="71"/>
      <c r="M21" s="19"/>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72" t="s">
        <v>30</v>
      </c>
      <c r="B22" s="73" t="s">
        <v>31</v>
      </c>
      <c r="C22" s="74"/>
      <c r="D22" s="74"/>
      <c r="E22" s="74"/>
      <c r="F22" s="74"/>
      <c r="G22" s="74"/>
      <c r="H22" s="74"/>
      <c r="I22" s="75"/>
      <c r="J22" s="19"/>
      <c r="K22" s="19"/>
      <c r="L22" s="68"/>
      <c r="M22" s="1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64"/>
      <c r="B23" s="76" t="s">
        <v>32</v>
      </c>
      <c r="C23" s="77" t="s">
        <v>33</v>
      </c>
      <c r="D23" s="78" t="s">
        <v>34</v>
      </c>
      <c r="E23" s="79" t="s">
        <v>35</v>
      </c>
      <c r="F23" s="79"/>
      <c r="G23" s="79"/>
      <c r="H23" s="80"/>
      <c r="I23" s="78"/>
      <c r="J23" s="19"/>
      <c r="K23" s="19"/>
      <c r="L23" s="68"/>
      <c r="M23" s="1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64"/>
      <c r="B24" s="81"/>
      <c r="C24" s="82"/>
      <c r="D24" s="83"/>
      <c r="E24" s="78" t="s">
        <v>36</v>
      </c>
      <c r="F24" s="78" t="s">
        <v>37</v>
      </c>
      <c r="G24" s="78" t="s">
        <v>38</v>
      </c>
      <c r="H24" s="84" t="s">
        <v>39</v>
      </c>
      <c r="I24" s="85" t="s">
        <v>40</v>
      </c>
      <c r="J24" s="19"/>
      <c r="K24" s="19"/>
      <c r="L24" s="68"/>
      <c r="M24" s="1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64"/>
      <c r="B25" s="86"/>
      <c r="C25" s="87"/>
      <c r="D25" s="87" t="s">
        <v>15</v>
      </c>
      <c r="E25" s="87" t="s">
        <v>18</v>
      </c>
      <c r="F25" s="87" t="s">
        <v>22</v>
      </c>
      <c r="G25" s="87" t="s">
        <v>26</v>
      </c>
      <c r="H25" s="87" t="s">
        <v>41</v>
      </c>
      <c r="I25" s="88" t="s">
        <v>42</v>
      </c>
      <c r="J25" s="19"/>
      <c r="K25" s="19"/>
      <c r="L25" s="68"/>
      <c r="M25" s="1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90" t="s">
        <v>0</v>
      </c>
      <c r="C26" s="91" t="s">
        <v>43</v>
      </c>
      <c r="D26" s="92">
        <v>14865.9</v>
      </c>
      <c r="E26" s="92">
        <v>0</v>
      </c>
      <c r="F26" s="92">
        <v>754</v>
      </c>
      <c r="G26" s="92">
        <v>0</v>
      </c>
      <c r="H26" s="92">
        <v>0</v>
      </c>
      <c r="I26" s="93">
        <f>SUM(E26:H26)</f>
        <v>754</v>
      </c>
      <c r="J26" s="26"/>
      <c r="K26" s="27"/>
      <c r="L26" s="71"/>
      <c r="M26" s="94"/>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95" t="s">
        <v>2</v>
      </c>
      <c r="C27" s="91" t="s">
        <v>44</v>
      </c>
      <c r="D27" s="93">
        <f>SUM(D28,D30,D31,D32,D33)</f>
        <v>21064994.899999999</v>
      </c>
      <c r="E27" s="93">
        <f>SUM(E28,E30,E31,E32,E33)</f>
        <v>0</v>
      </c>
      <c r="F27" s="93">
        <f>SUM(F28,F30,F31,F32,F33)</f>
        <v>129600.96000000001</v>
      </c>
      <c r="G27" s="93">
        <f>SUM(G28,G30,G31,G32,G33)</f>
        <v>0</v>
      </c>
      <c r="H27" s="93">
        <f>SUM(H28,H30,H31,H32,H33)</f>
        <v>0</v>
      </c>
      <c r="I27" s="93">
        <f>SUM(E27:H27)</f>
        <v>129600.96000000001</v>
      </c>
      <c r="J27" s="96"/>
      <c r="K27" s="27"/>
      <c r="L27" s="71"/>
      <c r="M27" s="94"/>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95" t="s">
        <v>3</v>
      </c>
      <c r="C28" s="97" t="s">
        <v>45</v>
      </c>
      <c r="D28" s="92">
        <v>0</v>
      </c>
      <c r="E28" s="92">
        <v>0</v>
      </c>
      <c r="F28" s="92">
        <v>0</v>
      </c>
      <c r="G28" s="92">
        <v>0</v>
      </c>
      <c r="H28" s="92">
        <v>0</v>
      </c>
      <c r="I28" s="93">
        <f>SUM(E28:H28)</f>
        <v>0</v>
      </c>
      <c r="J28" s="26"/>
      <c r="K28" s="27"/>
      <c r="L28" s="71"/>
      <c r="M28" s="94"/>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95" t="s">
        <v>46</v>
      </c>
      <c r="C29" s="98" t="s">
        <v>47</v>
      </c>
      <c r="D29" s="99" t="s">
        <v>48</v>
      </c>
      <c r="E29" s="99" t="s">
        <v>48</v>
      </c>
      <c r="F29" s="99" t="s">
        <v>48</v>
      </c>
      <c r="G29" s="99" t="s">
        <v>48</v>
      </c>
      <c r="H29" s="99" t="s">
        <v>48</v>
      </c>
      <c r="I29" s="99" t="s">
        <v>48</v>
      </c>
      <c r="J29" s="26"/>
      <c r="K29" s="27"/>
      <c r="L29" s="100"/>
      <c r="M29" s="94"/>
      <c r="N29" s="4"/>
      <c r="O29" s="4"/>
      <c r="P29" s="4"/>
      <c r="Q29" s="101"/>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64"/>
      <c r="B30" s="95" t="s">
        <v>6</v>
      </c>
      <c r="C30" s="98" t="s">
        <v>49</v>
      </c>
      <c r="D30" s="92">
        <v>18828975.309999999</v>
      </c>
      <c r="E30" s="92">
        <v>0</v>
      </c>
      <c r="F30" s="92">
        <v>0</v>
      </c>
      <c r="G30" s="92">
        <v>0</v>
      </c>
      <c r="H30" s="92">
        <v>0</v>
      </c>
      <c r="I30" s="93">
        <f>SUM(E30:H30)</f>
        <v>0</v>
      </c>
      <c r="J30" s="26"/>
      <c r="K30" s="27"/>
      <c r="L30" s="71"/>
      <c r="M30" s="94"/>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64"/>
      <c r="B31" s="95" t="s">
        <v>9</v>
      </c>
      <c r="C31" s="97" t="s">
        <v>50</v>
      </c>
      <c r="D31" s="92">
        <v>18900</v>
      </c>
      <c r="E31" s="92">
        <v>0</v>
      </c>
      <c r="F31" s="92">
        <v>0</v>
      </c>
      <c r="G31" s="92">
        <v>0</v>
      </c>
      <c r="H31" s="92">
        <v>0</v>
      </c>
      <c r="I31" s="93">
        <f>SUM(E31:H31)</f>
        <v>0</v>
      </c>
      <c r="J31" s="96"/>
      <c r="K31" s="27"/>
      <c r="L31" s="71"/>
      <c r="M31" s="94"/>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64"/>
      <c r="B32" s="95" t="s">
        <v>12</v>
      </c>
      <c r="C32" s="97" t="s">
        <v>51</v>
      </c>
      <c r="D32" s="92">
        <v>0</v>
      </c>
      <c r="E32" s="92">
        <v>0</v>
      </c>
      <c r="F32" s="92">
        <v>0</v>
      </c>
      <c r="G32" s="92">
        <v>0</v>
      </c>
      <c r="H32" s="92">
        <v>0</v>
      </c>
      <c r="I32" s="93">
        <f>SUM(E32:H32)</f>
        <v>0</v>
      </c>
      <c r="J32" s="26"/>
      <c r="K32" s="27"/>
      <c r="L32" s="71"/>
      <c r="M32" s="94"/>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64"/>
      <c r="B33" s="95" t="s">
        <v>52</v>
      </c>
      <c r="C33" s="97" t="s">
        <v>53</v>
      </c>
      <c r="D33" s="92">
        <v>2217119.59</v>
      </c>
      <c r="E33" s="92">
        <v>0</v>
      </c>
      <c r="F33" s="92">
        <v>129600.96000000001</v>
      </c>
      <c r="G33" s="92">
        <v>0</v>
      </c>
      <c r="H33" s="92">
        <v>0</v>
      </c>
      <c r="I33" s="93">
        <f>SUM(E33:H33)</f>
        <v>129600.96000000001</v>
      </c>
      <c r="J33" s="26"/>
      <c r="K33" s="27"/>
      <c r="L33" s="71"/>
      <c r="M33" s="94"/>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102"/>
      <c r="B34" s="103" t="s">
        <v>15</v>
      </c>
      <c r="C34" s="104" t="s">
        <v>54</v>
      </c>
      <c r="D34" s="105" t="s">
        <v>48</v>
      </c>
      <c r="E34" s="105" t="s">
        <v>48</v>
      </c>
      <c r="F34" s="105" t="s">
        <v>48</v>
      </c>
      <c r="G34" s="105" t="s">
        <v>48</v>
      </c>
      <c r="H34" s="105" t="s">
        <v>48</v>
      </c>
      <c r="I34" s="105" t="s">
        <v>48</v>
      </c>
      <c r="J34" s="26"/>
      <c r="K34" s="27"/>
      <c r="L34" s="106"/>
      <c r="M34" s="94"/>
      <c r="N34" s="4"/>
      <c r="O34" s="4"/>
      <c r="P34" s="4"/>
      <c r="Q34" s="10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108"/>
      <c r="B35" s="109"/>
      <c r="C35" s="110"/>
      <c r="D35" s="33"/>
      <c r="E35" s="110"/>
      <c r="F35" s="110"/>
      <c r="G35" s="110"/>
      <c r="H35" s="110"/>
      <c r="I35" s="110"/>
      <c r="J35" s="111"/>
      <c r="K35" s="112"/>
      <c r="L35" s="113"/>
      <c r="M35" s="33"/>
      <c r="N35" s="4"/>
      <c r="O35" s="4"/>
      <c r="P35" s="4"/>
      <c r="Q35" s="33"/>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78.75" customHeight="1" x14ac:dyDescent="0.25">
      <c r="A36" s="64"/>
      <c r="B36" s="114"/>
      <c r="C36" s="19"/>
      <c r="D36" s="19"/>
      <c r="E36" s="19"/>
      <c r="F36" s="19"/>
      <c r="G36" s="19"/>
      <c r="H36" s="19"/>
      <c r="I36" s="19"/>
      <c r="J36" s="52"/>
      <c r="K36" s="19"/>
      <c r="L36" s="19"/>
      <c r="M36" s="19"/>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115" t="s">
        <v>30</v>
      </c>
      <c r="B37" s="73" t="s">
        <v>31</v>
      </c>
      <c r="C37" s="74"/>
      <c r="D37" s="74"/>
      <c r="E37" s="74"/>
      <c r="F37" s="74"/>
      <c r="G37" s="74"/>
      <c r="H37" s="74"/>
      <c r="I37" s="75"/>
      <c r="J37" s="68"/>
      <c r="K37" s="19"/>
      <c r="L37" s="68"/>
      <c r="M37" s="1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64"/>
      <c r="B38" s="116" t="s">
        <v>55</v>
      </c>
      <c r="C38" s="117" t="s">
        <v>33</v>
      </c>
      <c r="D38" s="79" t="s">
        <v>56</v>
      </c>
      <c r="E38" s="79"/>
      <c r="F38" s="79"/>
      <c r="G38" s="80"/>
      <c r="H38" s="118"/>
      <c r="I38" s="119"/>
      <c r="J38" s="68"/>
      <c r="K38" s="19"/>
      <c r="L38" s="68"/>
      <c r="M38" s="1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64"/>
      <c r="B39" s="81"/>
      <c r="C39" s="120"/>
      <c r="D39" s="25" t="s">
        <v>36</v>
      </c>
      <c r="E39" s="78" t="s">
        <v>57</v>
      </c>
      <c r="F39" s="78" t="s">
        <v>38</v>
      </c>
      <c r="G39" s="84" t="s">
        <v>39</v>
      </c>
      <c r="H39" s="121" t="s">
        <v>58</v>
      </c>
      <c r="I39" s="85" t="s">
        <v>59</v>
      </c>
      <c r="J39" s="68"/>
      <c r="K39" s="19"/>
      <c r="L39" s="68"/>
      <c r="M39" s="1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64"/>
      <c r="B40" s="86"/>
      <c r="C40" s="87"/>
      <c r="D40" s="87" t="s">
        <v>60</v>
      </c>
      <c r="E40" s="87" t="s">
        <v>61</v>
      </c>
      <c r="F40" s="87" t="s">
        <v>62</v>
      </c>
      <c r="G40" s="122" t="s">
        <v>63</v>
      </c>
      <c r="H40" s="123" t="s">
        <v>64</v>
      </c>
      <c r="I40" s="88" t="s">
        <v>65</v>
      </c>
      <c r="J40" s="68"/>
      <c r="K40" s="19"/>
      <c r="L40" s="68"/>
      <c r="M40" s="1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64"/>
      <c r="B41" s="90" t="s">
        <v>0</v>
      </c>
      <c r="C41" s="91" t="s">
        <v>43</v>
      </c>
      <c r="D41" s="92">
        <v>0</v>
      </c>
      <c r="E41" s="92">
        <v>0</v>
      </c>
      <c r="F41" s="92">
        <v>0</v>
      </c>
      <c r="G41" s="92">
        <v>0</v>
      </c>
      <c r="H41" s="93">
        <f>SUM(D41:G41)</f>
        <v>0</v>
      </c>
      <c r="I41" s="93">
        <f>D26+I26-H41</f>
        <v>15619.9</v>
      </c>
      <c r="J41" s="26"/>
      <c r="K41" s="27"/>
      <c r="L41" s="71"/>
      <c r="M41" s="19"/>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64"/>
      <c r="B42" s="95" t="s">
        <v>2</v>
      </c>
      <c r="C42" s="91" t="s">
        <v>44</v>
      </c>
      <c r="D42" s="93">
        <f>SUM(D43,D45,D46,D47,D48)</f>
        <v>0</v>
      </c>
      <c r="E42" s="93">
        <f>SUM(E43,E45,E46,E47,E48)</f>
        <v>0</v>
      </c>
      <c r="F42" s="93">
        <f>SUM(F43,F45,F46,F47,F48)</f>
        <v>0</v>
      </c>
      <c r="G42" s="93">
        <f>SUM(G43,G45,G46,G47,G48)</f>
        <v>0</v>
      </c>
      <c r="H42" s="93">
        <f>SUM(D42:G42)</f>
        <v>0</v>
      </c>
      <c r="I42" s="93">
        <f>D27+I27-H42</f>
        <v>21194595.859999999</v>
      </c>
      <c r="J42" s="26"/>
      <c r="K42" s="27"/>
      <c r="L42" s="71"/>
      <c r="M42" s="19"/>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64"/>
      <c r="B43" s="95" t="s">
        <v>3</v>
      </c>
      <c r="C43" s="97" t="s">
        <v>45</v>
      </c>
      <c r="D43" s="92">
        <v>0</v>
      </c>
      <c r="E43" s="92">
        <v>0</v>
      </c>
      <c r="F43" s="92">
        <v>0</v>
      </c>
      <c r="G43" s="92">
        <v>0</v>
      </c>
      <c r="H43" s="93">
        <f>SUM(D43:G43)</f>
        <v>0</v>
      </c>
      <c r="I43" s="93">
        <f>D28+I28-H43</f>
        <v>0</v>
      </c>
      <c r="J43" s="26"/>
      <c r="K43" s="27"/>
      <c r="L43" s="71"/>
      <c r="M43" s="19"/>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64"/>
      <c r="B44" s="95" t="s">
        <v>46</v>
      </c>
      <c r="C44" s="124" t="s">
        <v>47</v>
      </c>
      <c r="D44" s="99" t="s">
        <v>48</v>
      </c>
      <c r="E44" s="99" t="s">
        <v>48</v>
      </c>
      <c r="F44" s="99" t="s">
        <v>48</v>
      </c>
      <c r="G44" s="99" t="s">
        <v>48</v>
      </c>
      <c r="H44" s="99" t="s">
        <v>48</v>
      </c>
      <c r="I44" s="99" t="s">
        <v>48</v>
      </c>
      <c r="J44" s="26"/>
      <c r="K44" s="27"/>
      <c r="L44" s="71"/>
      <c r="M44" s="19"/>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64"/>
      <c r="B45" s="95" t="s">
        <v>6</v>
      </c>
      <c r="C45" s="98" t="s">
        <v>49</v>
      </c>
      <c r="D45" s="92">
        <v>0</v>
      </c>
      <c r="E45" s="92">
        <v>0</v>
      </c>
      <c r="F45" s="92">
        <v>0</v>
      </c>
      <c r="G45" s="92">
        <v>0</v>
      </c>
      <c r="H45" s="93">
        <f>SUM(D45:G45)</f>
        <v>0</v>
      </c>
      <c r="I45" s="93">
        <f>D30+I30+-H45</f>
        <v>18828975.309999999</v>
      </c>
      <c r="J45" s="26"/>
      <c r="K45" s="27"/>
      <c r="L45" s="71"/>
      <c r="M45" s="19"/>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64"/>
      <c r="B46" s="95" t="s">
        <v>9</v>
      </c>
      <c r="C46" s="97" t="s">
        <v>50</v>
      </c>
      <c r="D46" s="92">
        <v>0</v>
      </c>
      <c r="E46" s="92">
        <v>0</v>
      </c>
      <c r="F46" s="92">
        <v>0</v>
      </c>
      <c r="G46" s="92">
        <v>0</v>
      </c>
      <c r="H46" s="93">
        <f>SUM(D46:G46)</f>
        <v>0</v>
      </c>
      <c r="I46" s="93">
        <f>D31+I31-H46</f>
        <v>18900</v>
      </c>
      <c r="J46" s="26"/>
      <c r="K46" s="27"/>
      <c r="L46" s="71"/>
      <c r="M46" s="19"/>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64"/>
      <c r="B47" s="95" t="s">
        <v>12</v>
      </c>
      <c r="C47" s="97" t="s">
        <v>51</v>
      </c>
      <c r="D47" s="92">
        <v>0</v>
      </c>
      <c r="E47" s="92">
        <v>0</v>
      </c>
      <c r="F47" s="92">
        <v>0</v>
      </c>
      <c r="G47" s="92">
        <v>0</v>
      </c>
      <c r="H47" s="93">
        <f>SUM(D47:G47)</f>
        <v>0</v>
      </c>
      <c r="I47" s="93">
        <v>0</v>
      </c>
      <c r="J47" s="26"/>
      <c r="K47" s="27"/>
      <c r="L47" s="71"/>
      <c r="M47" s="19"/>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64"/>
      <c r="B48" s="95" t="s">
        <v>52</v>
      </c>
      <c r="C48" s="97" t="s">
        <v>53</v>
      </c>
      <c r="D48" s="92">
        <v>0</v>
      </c>
      <c r="E48" s="92">
        <v>0</v>
      </c>
      <c r="F48" s="92">
        <v>0</v>
      </c>
      <c r="G48" s="92">
        <v>0</v>
      </c>
      <c r="H48" s="93">
        <f>SUM(D48:G48)</f>
        <v>0</v>
      </c>
      <c r="I48" s="93">
        <f>D33+I33-H48</f>
        <v>2346720.5499999998</v>
      </c>
      <c r="J48" s="111"/>
      <c r="K48" s="27"/>
      <c r="L48" s="71"/>
      <c r="M48" s="19"/>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64"/>
      <c r="B49" s="103" t="s">
        <v>15</v>
      </c>
      <c r="C49" s="104" t="s">
        <v>54</v>
      </c>
      <c r="D49" s="105" t="s">
        <v>48</v>
      </c>
      <c r="E49" s="105" t="s">
        <v>48</v>
      </c>
      <c r="F49" s="105" t="s">
        <v>48</v>
      </c>
      <c r="G49" s="105" t="s">
        <v>48</v>
      </c>
      <c r="H49" s="105" t="s">
        <v>48</v>
      </c>
      <c r="I49" s="105" t="s">
        <v>48</v>
      </c>
      <c r="J49" s="26"/>
      <c r="K49" s="27"/>
      <c r="L49" s="68"/>
      <c r="M49" s="1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64"/>
      <c r="B50" s="125"/>
      <c r="C50" s="126"/>
      <c r="D50" s="19"/>
      <c r="E50" s="19"/>
      <c r="F50" s="19"/>
      <c r="G50" s="19"/>
      <c r="H50" s="19"/>
      <c r="I50" s="19"/>
      <c r="J50" s="52"/>
      <c r="K50" s="19"/>
      <c r="L50" s="19"/>
      <c r="M50" s="19"/>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64"/>
      <c r="B51" s="125"/>
      <c r="C51" s="126"/>
      <c r="D51" s="19"/>
      <c r="E51" s="19"/>
      <c r="F51" s="19"/>
      <c r="G51" s="19"/>
      <c r="H51" s="19"/>
      <c r="I51" s="19"/>
      <c r="J51" s="52"/>
      <c r="K51" s="19"/>
      <c r="L51" s="19"/>
      <c r="M51" s="19"/>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115" t="s">
        <v>3</v>
      </c>
      <c r="B52" s="127" t="s">
        <v>31</v>
      </c>
      <c r="C52" s="128"/>
      <c r="D52" s="128"/>
      <c r="E52" s="128"/>
      <c r="F52" s="128"/>
      <c r="G52" s="128"/>
      <c r="H52" s="128"/>
      <c r="I52" s="128"/>
      <c r="J52" s="128"/>
      <c r="K52" s="129"/>
      <c r="L52" s="19"/>
      <c r="M52" s="1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64"/>
      <c r="B53" s="116" t="s">
        <v>55</v>
      </c>
      <c r="C53" s="117" t="s">
        <v>33</v>
      </c>
      <c r="D53" s="130" t="s">
        <v>66</v>
      </c>
      <c r="E53" s="131" t="s">
        <v>67</v>
      </c>
      <c r="F53" s="132"/>
      <c r="G53" s="132"/>
      <c r="H53" s="133"/>
      <c r="I53" s="134" t="s">
        <v>68</v>
      </c>
      <c r="J53" s="132" t="s">
        <v>69</v>
      </c>
      <c r="K53" s="133"/>
      <c r="L53" s="19"/>
      <c r="M53" s="19"/>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64"/>
      <c r="B54" s="135"/>
      <c r="C54" s="120"/>
      <c r="D54" s="130"/>
      <c r="E54" s="136" t="s">
        <v>36</v>
      </c>
      <c r="F54" s="83" t="s">
        <v>70</v>
      </c>
      <c r="G54" s="83" t="s">
        <v>71</v>
      </c>
      <c r="H54" s="83" t="s">
        <v>72</v>
      </c>
      <c r="I54" s="137"/>
      <c r="J54" s="138" t="s">
        <v>73</v>
      </c>
      <c r="K54" s="138" t="s">
        <v>74</v>
      </c>
      <c r="L54" s="19"/>
      <c r="M54" s="19"/>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64"/>
      <c r="B55" s="139"/>
      <c r="C55" s="87"/>
      <c r="D55" s="87" t="s">
        <v>75</v>
      </c>
      <c r="E55" s="87" t="s">
        <v>76</v>
      </c>
      <c r="F55" s="87" t="s">
        <v>77</v>
      </c>
      <c r="G55" s="87" t="s">
        <v>78</v>
      </c>
      <c r="H55" s="87" t="s">
        <v>79</v>
      </c>
      <c r="I55" s="87" t="s">
        <v>80</v>
      </c>
      <c r="J55" s="140" t="s">
        <v>81</v>
      </c>
      <c r="K55" s="87" t="s">
        <v>82</v>
      </c>
      <c r="L55" s="19"/>
      <c r="M55" s="19"/>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90" t="s">
        <v>0</v>
      </c>
      <c r="C56" s="91" t="s">
        <v>43</v>
      </c>
      <c r="D56" s="92">
        <v>14865.9</v>
      </c>
      <c r="E56" s="92">
        <v>0</v>
      </c>
      <c r="F56" s="92">
        <v>754</v>
      </c>
      <c r="G56" s="92">
        <v>0</v>
      </c>
      <c r="H56" s="92">
        <v>0</v>
      </c>
      <c r="I56" s="93">
        <f>D56+E56+F56+G56-H56</f>
        <v>15619.9</v>
      </c>
      <c r="J56" s="93">
        <f>D26-D56</f>
        <v>0</v>
      </c>
      <c r="K56" s="93">
        <f>I41-I56</f>
        <v>0</v>
      </c>
      <c r="L56" s="26"/>
      <c r="M56" s="27"/>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95" t="s">
        <v>2</v>
      </c>
      <c r="C57" s="91" t="s">
        <v>44</v>
      </c>
      <c r="D57" s="93">
        <f>SUM(D58,D60,D61,D62,D63)</f>
        <v>7456638.3200000003</v>
      </c>
      <c r="E57" s="93">
        <f>SUM(E58,E60,E61,E62,E63)</f>
        <v>0</v>
      </c>
      <c r="F57" s="93">
        <f>SUM(F58,F60,F61,F62,F63)</f>
        <v>643989.76000000001</v>
      </c>
      <c r="G57" s="93">
        <f>SUM(G58,G60,G61,G62,G63)</f>
        <v>0</v>
      </c>
      <c r="H57" s="93">
        <f>SUM(H58,H60,H61,H62,H63)</f>
        <v>0</v>
      </c>
      <c r="I57" s="93">
        <f>D57+E57+F57+G57-H57</f>
        <v>8100628.0800000001</v>
      </c>
      <c r="J57" s="93">
        <f>D27-D57</f>
        <v>13608356.579999998</v>
      </c>
      <c r="K57" s="93">
        <f>I42-I57</f>
        <v>13093967.779999999</v>
      </c>
      <c r="L57" s="26"/>
      <c r="M57" s="27"/>
      <c r="N57" s="4"/>
      <c r="O57" s="4"/>
      <c r="P57" s="4"/>
      <c r="Q57" s="141"/>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95" t="s">
        <v>3</v>
      </c>
      <c r="C58" s="97" t="s">
        <v>45</v>
      </c>
      <c r="D58" s="92">
        <v>0</v>
      </c>
      <c r="E58" s="92">
        <v>0</v>
      </c>
      <c r="F58" s="92">
        <v>0</v>
      </c>
      <c r="G58" s="92">
        <v>0</v>
      </c>
      <c r="H58" s="92">
        <v>0</v>
      </c>
      <c r="I58" s="93">
        <f>D58+E58+F58+G58-H58</f>
        <v>0</v>
      </c>
      <c r="J58" s="93">
        <f>D28-D58</f>
        <v>0</v>
      </c>
      <c r="K58" s="93">
        <f>I43-I58</f>
        <v>0</v>
      </c>
      <c r="L58" s="26"/>
      <c r="M58" s="27"/>
      <c r="N58" s="4"/>
      <c r="O58" s="4"/>
      <c r="P58" s="4"/>
      <c r="Q58" s="141"/>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28.5" customHeight="1" x14ac:dyDescent="0.25">
      <c r="B59" s="95" t="s">
        <v>46</v>
      </c>
      <c r="C59" s="98" t="s">
        <v>47</v>
      </c>
      <c r="D59" s="142" t="s">
        <v>48</v>
      </c>
      <c r="E59" s="142" t="s">
        <v>48</v>
      </c>
      <c r="F59" s="142" t="s">
        <v>48</v>
      </c>
      <c r="G59" s="142" t="s">
        <v>48</v>
      </c>
      <c r="H59" s="142" t="s">
        <v>48</v>
      </c>
      <c r="I59" s="142" t="s">
        <v>48</v>
      </c>
      <c r="J59" s="142" t="s">
        <v>48</v>
      </c>
      <c r="K59" s="142" t="s">
        <v>48</v>
      </c>
      <c r="L59" s="26"/>
      <c r="M59" s="27"/>
      <c r="N59" s="4"/>
      <c r="O59" s="4"/>
      <c r="P59" s="4"/>
      <c r="Q59" s="141"/>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95" t="s">
        <v>6</v>
      </c>
      <c r="C60" s="98" t="s">
        <v>49</v>
      </c>
      <c r="D60" s="92">
        <v>5347625.38</v>
      </c>
      <c r="E60" s="92">
        <v>0</v>
      </c>
      <c r="F60" s="92">
        <v>471424.61</v>
      </c>
      <c r="G60" s="92">
        <v>0</v>
      </c>
      <c r="H60" s="92">
        <v>0</v>
      </c>
      <c r="I60" s="93">
        <f>D60+E60+F60+G60-H60</f>
        <v>5819049.9900000002</v>
      </c>
      <c r="J60" s="93">
        <f>D30-D60</f>
        <v>13481349.93</v>
      </c>
      <c r="K60" s="93">
        <f>I45-I60</f>
        <v>13009925.319999998</v>
      </c>
      <c r="L60" s="26"/>
      <c r="M60" s="27"/>
      <c r="N60" s="4"/>
      <c r="O60" s="4"/>
      <c r="P60" s="4"/>
      <c r="Q60" s="141"/>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95" t="s">
        <v>9</v>
      </c>
      <c r="C61" s="97" t="s">
        <v>50</v>
      </c>
      <c r="D61" s="92">
        <v>16920</v>
      </c>
      <c r="E61" s="92">
        <v>0</v>
      </c>
      <c r="F61" s="92">
        <v>990</v>
      </c>
      <c r="G61" s="92">
        <v>0</v>
      </c>
      <c r="H61" s="92">
        <v>0</v>
      </c>
      <c r="I61" s="93">
        <f>D61+E61+F61+G61-H61</f>
        <v>17910</v>
      </c>
      <c r="J61" s="93">
        <f>D31-D61</f>
        <v>1980</v>
      </c>
      <c r="K61" s="93">
        <f>I46-I61</f>
        <v>990</v>
      </c>
      <c r="L61" s="26"/>
      <c r="M61" s="27"/>
      <c r="N61" s="4"/>
      <c r="O61" s="4"/>
      <c r="P61" s="4"/>
      <c r="Q61" s="14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95" t="s">
        <v>12</v>
      </c>
      <c r="C62" s="97" t="s">
        <v>51</v>
      </c>
      <c r="D62" s="92">
        <v>0</v>
      </c>
      <c r="E62" s="92">
        <v>0</v>
      </c>
      <c r="F62" s="92">
        <v>0</v>
      </c>
      <c r="G62" s="92">
        <v>0</v>
      </c>
      <c r="H62" s="92">
        <v>0</v>
      </c>
      <c r="I62" s="93">
        <f>D62+E62+F62+G62-H62</f>
        <v>0</v>
      </c>
      <c r="J62" s="93">
        <f>D32-D62</f>
        <v>0</v>
      </c>
      <c r="K62" s="93">
        <f>I47-I62</f>
        <v>0</v>
      </c>
      <c r="L62" s="26"/>
      <c r="M62" s="27"/>
      <c r="N62" s="4"/>
      <c r="O62" s="4"/>
      <c r="P62" s="4"/>
      <c r="Q62" s="141"/>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60"/>
      <c r="B63" s="95" t="s">
        <v>52</v>
      </c>
      <c r="C63" s="97" t="s">
        <v>53</v>
      </c>
      <c r="D63" s="92">
        <v>2092092.94</v>
      </c>
      <c r="E63" s="92">
        <v>0</v>
      </c>
      <c r="F63" s="92">
        <v>171575.15</v>
      </c>
      <c r="G63" s="92">
        <v>0</v>
      </c>
      <c r="H63" s="92">
        <v>0</v>
      </c>
      <c r="I63" s="93">
        <f>D63+E63+F63+G63-H63</f>
        <v>2263668.09</v>
      </c>
      <c r="J63" s="93">
        <f>D33-D63</f>
        <v>125026.64999999991</v>
      </c>
      <c r="K63" s="93">
        <f>I48-I63</f>
        <v>83052.459999999963</v>
      </c>
      <c r="L63" s="26"/>
      <c r="M63" s="27"/>
      <c r="N63" s="4"/>
      <c r="O63" s="4"/>
      <c r="P63" s="4"/>
      <c r="Q63" s="141"/>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108"/>
      <c r="B64" s="143"/>
      <c r="C64" s="144"/>
      <c r="D64" s="145"/>
      <c r="E64" s="146"/>
      <c r="F64" s="146"/>
      <c r="G64" s="19"/>
      <c r="H64" s="19"/>
      <c r="I64" s="19"/>
      <c r="J64" s="52"/>
      <c r="K64" s="19"/>
      <c r="L64" s="19"/>
      <c r="M64" s="19"/>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47"/>
      <c r="B65" s="148"/>
      <c r="C65" s="149"/>
      <c r="D65" s="149"/>
      <c r="E65" s="149"/>
      <c r="F65" s="150"/>
      <c r="G65" s="19"/>
      <c r="H65" s="19"/>
      <c r="I65" s="150"/>
      <c r="J65" s="52"/>
      <c r="K65" s="19"/>
      <c r="L65" s="19"/>
      <c r="M65" s="19"/>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51" t="s">
        <v>83</v>
      </c>
      <c r="B66" s="152" t="s">
        <v>84</v>
      </c>
      <c r="C66" s="128"/>
      <c r="D66" s="128"/>
      <c r="E66" s="129"/>
      <c r="G66" s="26"/>
      <c r="H66" s="27"/>
      <c r="I66" s="68"/>
      <c r="J66" s="52"/>
      <c r="K66" s="19"/>
      <c r="L66" s="19"/>
      <c r="M66" s="1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108"/>
      <c r="B67" s="153" t="s">
        <v>55</v>
      </c>
      <c r="C67" s="154" t="s">
        <v>85</v>
      </c>
      <c r="D67" s="155" t="s">
        <v>86</v>
      </c>
      <c r="E67" s="156" t="s">
        <v>87</v>
      </c>
      <c r="F67" s="78" t="s">
        <v>88</v>
      </c>
      <c r="G67" s="26"/>
      <c r="H67" s="27"/>
      <c r="I67" s="68"/>
      <c r="J67" s="52"/>
      <c r="K67" s="19"/>
      <c r="L67" s="19"/>
      <c r="M67" s="1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57" t="s">
        <v>3</v>
      </c>
      <c r="C68" s="158" t="s">
        <v>45</v>
      </c>
      <c r="D68" s="159">
        <v>0</v>
      </c>
      <c r="E68" s="159">
        <v>0</v>
      </c>
      <c r="F68" s="160" t="s">
        <v>89</v>
      </c>
      <c r="G68" s="26"/>
      <c r="H68" s="27"/>
      <c r="I68" s="161"/>
      <c r="J68" s="162"/>
      <c r="K68" s="163"/>
      <c r="L68" s="163"/>
      <c r="M68" s="163"/>
      <c r="N68" s="4"/>
      <c r="O68" s="4"/>
      <c r="P68" s="4"/>
      <c r="Q68" s="163"/>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64" t="s">
        <v>46</v>
      </c>
      <c r="C69" s="165" t="s">
        <v>90</v>
      </c>
      <c r="D69" s="159">
        <v>0</v>
      </c>
      <c r="E69" s="159">
        <v>0</v>
      </c>
      <c r="F69" s="160" t="s">
        <v>89</v>
      </c>
      <c r="G69" s="26"/>
      <c r="H69" s="27"/>
      <c r="I69" s="161"/>
      <c r="J69" s="162"/>
      <c r="K69" s="163"/>
      <c r="L69" s="163"/>
      <c r="M69" s="163"/>
      <c r="N69" s="4"/>
      <c r="O69" s="4"/>
      <c r="P69" s="4"/>
      <c r="Q69" s="163"/>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66" t="s">
        <v>6</v>
      </c>
      <c r="C70" s="158" t="s">
        <v>49</v>
      </c>
      <c r="D70" s="159">
        <v>0</v>
      </c>
      <c r="E70" s="159">
        <v>0</v>
      </c>
      <c r="F70" s="160" t="s">
        <v>89</v>
      </c>
      <c r="G70" s="26"/>
      <c r="H70" s="27"/>
      <c r="I70" s="161"/>
      <c r="J70" s="162"/>
      <c r="K70" s="163"/>
      <c r="L70" s="163"/>
      <c r="M70" s="163"/>
      <c r="N70" s="4"/>
      <c r="O70" s="4"/>
      <c r="P70" s="4"/>
      <c r="Q70" s="163"/>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67" t="s">
        <v>91</v>
      </c>
      <c r="C71" s="165" t="s">
        <v>90</v>
      </c>
      <c r="D71" s="159">
        <v>0</v>
      </c>
      <c r="E71" s="159">
        <v>0</v>
      </c>
      <c r="F71" s="160" t="s">
        <v>89</v>
      </c>
      <c r="G71" s="26"/>
      <c r="H71" s="27"/>
      <c r="I71" s="161"/>
      <c r="J71" s="162"/>
      <c r="K71" s="163"/>
      <c r="L71" s="163"/>
      <c r="M71" s="163"/>
      <c r="N71" s="4"/>
      <c r="O71" s="4"/>
      <c r="P71" s="4"/>
      <c r="Q71" s="163"/>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68" t="s">
        <v>9</v>
      </c>
      <c r="C72" s="169" t="s">
        <v>50</v>
      </c>
      <c r="D72" s="159">
        <v>0</v>
      </c>
      <c r="E72" s="159">
        <v>0</v>
      </c>
      <c r="F72" s="160" t="s">
        <v>89</v>
      </c>
      <c r="G72" s="26"/>
      <c r="H72" s="27"/>
      <c r="I72" s="161"/>
      <c r="J72" s="162"/>
      <c r="K72" s="163"/>
      <c r="L72" s="163"/>
      <c r="M72" s="163"/>
      <c r="N72" s="4"/>
      <c r="O72" s="4"/>
      <c r="P72" s="4"/>
      <c r="Q72" s="163"/>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67" t="s">
        <v>92</v>
      </c>
      <c r="C73" s="165" t="s">
        <v>90</v>
      </c>
      <c r="D73" s="159">
        <v>0</v>
      </c>
      <c r="E73" s="159">
        <v>0</v>
      </c>
      <c r="F73" s="160" t="s">
        <v>89</v>
      </c>
      <c r="G73" s="26"/>
      <c r="H73" s="27"/>
      <c r="I73" s="161"/>
      <c r="J73" s="162"/>
      <c r="K73" s="163"/>
      <c r="L73" s="163"/>
      <c r="M73" s="163"/>
      <c r="N73" s="4"/>
      <c r="O73" s="4"/>
      <c r="P73" s="4"/>
      <c r="Q73" s="16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68" t="s">
        <v>12</v>
      </c>
      <c r="C74" s="169" t="s">
        <v>51</v>
      </c>
      <c r="D74" s="159">
        <v>0</v>
      </c>
      <c r="E74" s="159">
        <v>0</v>
      </c>
      <c r="F74" s="160" t="s">
        <v>89</v>
      </c>
      <c r="G74" s="26"/>
      <c r="H74" s="27"/>
      <c r="I74" s="161"/>
      <c r="J74" s="162"/>
      <c r="K74" s="163"/>
      <c r="L74" s="163"/>
      <c r="M74" s="163"/>
      <c r="N74" s="4"/>
      <c r="O74" s="4"/>
      <c r="P74" s="4"/>
      <c r="Q74" s="163"/>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67" t="s">
        <v>93</v>
      </c>
      <c r="C75" s="165" t="s">
        <v>90</v>
      </c>
      <c r="D75" s="159">
        <v>0</v>
      </c>
      <c r="E75" s="159">
        <v>0</v>
      </c>
      <c r="F75" s="160" t="s">
        <v>89</v>
      </c>
      <c r="G75" s="26"/>
      <c r="H75" s="27"/>
      <c r="I75" s="161"/>
      <c r="J75" s="162"/>
      <c r="K75" s="163"/>
      <c r="L75" s="163"/>
      <c r="M75" s="163"/>
      <c r="N75" s="4"/>
      <c r="O75" s="4"/>
      <c r="P75" s="4"/>
      <c r="Q75" s="163"/>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68" t="s">
        <v>52</v>
      </c>
      <c r="C76" s="169" t="s">
        <v>53</v>
      </c>
      <c r="D76" s="159">
        <v>0</v>
      </c>
      <c r="E76" s="159">
        <v>0</v>
      </c>
      <c r="F76" s="160" t="s">
        <v>89</v>
      </c>
      <c r="G76" s="26"/>
      <c r="H76" s="27"/>
      <c r="I76" s="161"/>
      <c r="J76" s="52"/>
      <c r="K76" s="19"/>
      <c r="L76" s="19"/>
      <c r="M76" s="19"/>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67" t="s">
        <v>94</v>
      </c>
      <c r="C77" s="165" t="s">
        <v>90</v>
      </c>
      <c r="D77" s="159">
        <v>0</v>
      </c>
      <c r="E77" s="159">
        <v>0</v>
      </c>
      <c r="F77" s="160" t="s">
        <v>89</v>
      </c>
      <c r="G77" s="26"/>
      <c r="H77" s="27"/>
      <c r="I77" s="161"/>
      <c r="J77" s="170"/>
      <c r="K77" s="3"/>
      <c r="L77" s="3"/>
      <c r="M77" s="171"/>
      <c r="N77" s="4"/>
      <c r="O77" s="4"/>
      <c r="P77" s="4"/>
      <c r="Q77" s="171"/>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70"/>
      <c r="B78" s="2"/>
      <c r="C78" s="3"/>
      <c r="D78" s="3"/>
      <c r="E78" s="3"/>
      <c r="F78" s="3"/>
      <c r="G78" s="3"/>
      <c r="H78" s="3"/>
      <c r="I78" s="3"/>
      <c r="J78" s="170"/>
      <c r="K78" s="3"/>
      <c r="L78" s="3"/>
      <c r="M78" s="171"/>
      <c r="N78" s="4"/>
      <c r="O78" s="4"/>
      <c r="P78" s="4"/>
      <c r="Q78" s="171"/>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73"/>
      <c r="D79" s="61"/>
      <c r="E79" s="61"/>
      <c r="F79" s="19"/>
      <c r="G79" s="19"/>
      <c r="H79" s="174"/>
      <c r="I79" s="19"/>
      <c r="J79" s="52"/>
      <c r="K79" s="19"/>
      <c r="L79" s="19"/>
      <c r="M79" s="19"/>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115" t="s">
        <v>95</v>
      </c>
      <c r="B80" s="175"/>
      <c r="C80" s="176" t="s">
        <v>96</v>
      </c>
      <c r="D80" s="103" t="s">
        <v>97</v>
      </c>
      <c r="E80" s="177" t="s">
        <v>98</v>
      </c>
      <c r="F80" s="19"/>
      <c r="G80" s="19"/>
      <c r="H80" s="178"/>
      <c r="I80" s="19"/>
      <c r="J80" s="52"/>
      <c r="K80" s="19"/>
      <c r="L80" s="19"/>
      <c r="M80" s="19"/>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64"/>
      <c r="B81" s="179">
        <v>1</v>
      </c>
      <c r="C81" s="169" t="s">
        <v>99</v>
      </c>
      <c r="D81" s="159">
        <v>0</v>
      </c>
      <c r="E81" s="160" t="s">
        <v>100</v>
      </c>
      <c r="F81" s="26"/>
      <c r="G81" s="27"/>
      <c r="H81" s="180"/>
      <c r="I81" s="19"/>
      <c r="J81" s="52"/>
      <c r="K81" s="19"/>
      <c r="L81" s="19"/>
      <c r="M81" s="19"/>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64"/>
      <c r="B82" s="179">
        <v>2</v>
      </c>
      <c r="C82" s="169" t="s">
        <v>101</v>
      </c>
      <c r="D82" s="159">
        <v>0</v>
      </c>
      <c r="E82" s="160" t="s">
        <v>100</v>
      </c>
      <c r="F82" s="26"/>
      <c r="G82" s="27"/>
      <c r="H82" s="180"/>
      <c r="I82" s="19"/>
      <c r="J82" s="52"/>
      <c r="K82" s="19"/>
      <c r="L82" s="19"/>
      <c r="M82" s="19"/>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64"/>
      <c r="B83" s="114"/>
      <c r="C83" s="19"/>
      <c r="D83" s="19"/>
      <c r="E83" s="19"/>
      <c r="F83" s="19"/>
      <c r="G83" s="19"/>
      <c r="H83" s="19"/>
      <c r="I83" s="19"/>
      <c r="J83" s="52"/>
      <c r="K83" s="19"/>
      <c r="L83" s="19"/>
      <c r="M83" s="19"/>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70"/>
      <c r="B84" s="2"/>
      <c r="C84" s="3"/>
      <c r="D84" s="3"/>
      <c r="E84" s="181"/>
      <c r="F84" s="3"/>
      <c r="G84" s="3"/>
      <c r="H84" s="3"/>
      <c r="I84" s="3"/>
      <c r="J84" s="170"/>
      <c r="K84" s="3"/>
      <c r="L84" s="3"/>
      <c r="M84" s="171"/>
      <c r="N84" s="4"/>
      <c r="O84" s="4"/>
      <c r="P84" s="4"/>
      <c r="Q84" s="171"/>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115" t="s">
        <v>102</v>
      </c>
      <c r="B85" s="182"/>
      <c r="C85" s="14" t="s">
        <v>103</v>
      </c>
      <c r="D85" s="159">
        <v>0</v>
      </c>
      <c r="E85" s="157" t="s">
        <v>104</v>
      </c>
      <c r="F85" s="26"/>
      <c r="G85" s="27"/>
      <c r="H85" s="161"/>
      <c r="I85" s="19"/>
      <c r="J85" s="19"/>
      <c r="K85" s="52"/>
      <c r="L85" s="19"/>
      <c r="M85" s="19"/>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7.45" customHeight="1" x14ac:dyDescent="0.25">
      <c r="A86" s="64"/>
      <c r="B86" s="114"/>
      <c r="C86" s="19"/>
      <c r="D86" s="19"/>
      <c r="E86" s="19"/>
      <c r="F86" s="19"/>
      <c r="G86" s="19"/>
      <c r="H86" s="19"/>
      <c r="I86" s="19"/>
      <c r="J86" s="19"/>
      <c r="K86" s="52"/>
      <c r="L86" s="19"/>
      <c r="M86" s="19"/>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14.25" customHeight="1" x14ac:dyDescent="0.25">
      <c r="A87" s="64"/>
      <c r="B87" s="114"/>
      <c r="C87" s="19"/>
      <c r="D87" s="19"/>
      <c r="E87" s="19"/>
      <c r="F87" s="19"/>
      <c r="G87" s="19"/>
      <c r="H87" s="19"/>
      <c r="I87" s="19"/>
      <c r="J87" s="19"/>
      <c r="K87" s="52"/>
      <c r="L87" s="19"/>
      <c r="M87" s="19"/>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83" t="s">
        <v>105</v>
      </c>
      <c r="B88" s="182"/>
      <c r="C88" s="14" t="s">
        <v>33</v>
      </c>
      <c r="D88" s="184" t="s">
        <v>106</v>
      </c>
      <c r="E88" s="25" t="s">
        <v>98</v>
      </c>
      <c r="F88" s="19"/>
      <c r="G88" s="19"/>
      <c r="H88" s="68"/>
      <c r="I88" s="19"/>
      <c r="J88" s="19"/>
      <c r="K88" s="52"/>
      <c r="L88" s="19"/>
      <c r="M88" s="19"/>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64"/>
      <c r="B89" s="114"/>
      <c r="C89" s="165" t="s">
        <v>45</v>
      </c>
      <c r="D89" s="159">
        <v>0</v>
      </c>
      <c r="E89" s="160" t="s">
        <v>104</v>
      </c>
      <c r="F89" s="26"/>
      <c r="G89" s="27"/>
      <c r="H89" s="71"/>
      <c r="I89" s="19"/>
      <c r="J89" s="19"/>
      <c r="K89" s="52"/>
      <c r="L89" s="19"/>
      <c r="M89" s="19"/>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64"/>
      <c r="B90" s="114"/>
      <c r="C90" s="185" t="s">
        <v>49</v>
      </c>
      <c r="D90" s="159">
        <v>0</v>
      </c>
      <c r="E90" s="160" t="s">
        <v>104</v>
      </c>
      <c r="F90" s="26"/>
      <c r="G90" s="27"/>
      <c r="H90" s="71"/>
      <c r="I90" s="19"/>
      <c r="J90" s="19"/>
      <c r="K90" s="52"/>
      <c r="L90" s="19"/>
      <c r="M90" s="19"/>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64"/>
      <c r="B91" s="114"/>
      <c r="C91" s="185" t="s">
        <v>50</v>
      </c>
      <c r="D91" s="159">
        <v>0</v>
      </c>
      <c r="E91" s="160" t="s">
        <v>104</v>
      </c>
      <c r="F91" s="26"/>
      <c r="G91" s="27"/>
      <c r="H91" s="71"/>
      <c r="I91" s="19"/>
      <c r="J91" s="19"/>
      <c r="K91" s="52"/>
      <c r="L91" s="19"/>
      <c r="M91" s="19"/>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64"/>
      <c r="B92" s="114"/>
      <c r="C92" s="165" t="s">
        <v>51</v>
      </c>
      <c r="D92" s="186">
        <v>0</v>
      </c>
      <c r="E92" s="160" t="s">
        <v>104</v>
      </c>
      <c r="F92" s="26"/>
      <c r="G92" s="27"/>
      <c r="H92" s="71"/>
      <c r="I92" s="19"/>
      <c r="J92" s="19"/>
      <c r="K92" s="52"/>
      <c r="L92" s="19"/>
      <c r="M92" s="19"/>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64"/>
      <c r="B93" s="114"/>
      <c r="C93" s="165" t="s">
        <v>53</v>
      </c>
      <c r="D93" s="159">
        <v>0</v>
      </c>
      <c r="E93" s="160" t="s">
        <v>104</v>
      </c>
      <c r="F93" s="26"/>
      <c r="G93" s="27"/>
      <c r="H93" s="71"/>
      <c r="I93" s="19"/>
      <c r="J93" s="19"/>
      <c r="K93" s="52"/>
      <c r="L93" s="19"/>
      <c r="M93" s="19"/>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64"/>
      <c r="B94" s="114"/>
      <c r="C94" s="19"/>
      <c r="D94" s="19"/>
      <c r="E94" s="38"/>
      <c r="F94" s="19"/>
      <c r="G94" s="19"/>
      <c r="H94" s="19"/>
      <c r="I94" s="19"/>
      <c r="J94" s="19"/>
      <c r="K94" s="52"/>
      <c r="L94" s="19"/>
      <c r="M94" s="19"/>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64"/>
      <c r="B95" s="114"/>
      <c r="C95" s="19"/>
      <c r="D95" s="19"/>
      <c r="E95" s="149"/>
      <c r="F95" s="19"/>
      <c r="G95" s="19"/>
      <c r="H95" s="19"/>
      <c r="I95" s="19"/>
      <c r="J95" s="19"/>
      <c r="K95" s="52"/>
      <c r="L95" s="19"/>
      <c r="M95" s="19"/>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115" t="s">
        <v>107</v>
      </c>
      <c r="B96" s="182"/>
      <c r="C96" s="187" t="s">
        <v>108</v>
      </c>
      <c r="D96" s="138" t="s">
        <v>109</v>
      </c>
      <c r="E96" s="184" t="s">
        <v>110</v>
      </c>
      <c r="F96" s="25" t="s">
        <v>98</v>
      </c>
      <c r="G96" s="19"/>
      <c r="H96" s="19"/>
      <c r="I96" s="68"/>
      <c r="J96" s="19"/>
      <c r="K96" s="52"/>
      <c r="L96" s="19"/>
      <c r="M96" s="19"/>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64"/>
      <c r="B97" s="114"/>
      <c r="C97" s="20" t="s">
        <v>111</v>
      </c>
      <c r="D97" s="159">
        <v>0</v>
      </c>
      <c r="E97" s="159">
        <v>0</v>
      </c>
      <c r="F97" s="160" t="s">
        <v>104</v>
      </c>
      <c r="G97" s="26"/>
      <c r="H97" s="27"/>
      <c r="I97" s="161"/>
      <c r="J97" s="19"/>
      <c r="K97" s="52"/>
      <c r="L97" s="19"/>
      <c r="M97" s="19"/>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64"/>
      <c r="B98" s="114"/>
      <c r="C98" s="20" t="s">
        <v>112</v>
      </c>
      <c r="D98" s="159">
        <v>0</v>
      </c>
      <c r="E98" s="159">
        <v>0</v>
      </c>
      <c r="F98" s="160" t="s">
        <v>104</v>
      </c>
      <c r="G98" s="26"/>
      <c r="H98" s="27"/>
      <c r="I98" s="161"/>
      <c r="J98" s="19"/>
      <c r="K98" s="52"/>
      <c r="L98" s="19"/>
      <c r="M98" s="19"/>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64"/>
      <c r="B99" s="114"/>
      <c r="C99" s="20" t="s">
        <v>113</v>
      </c>
      <c r="D99" s="159">
        <v>0</v>
      </c>
      <c r="E99" s="159">
        <v>0</v>
      </c>
      <c r="F99" s="160" t="s">
        <v>104</v>
      </c>
      <c r="G99" s="26"/>
      <c r="H99" s="27"/>
      <c r="I99" s="161"/>
      <c r="J99" s="19"/>
      <c r="K99" s="52"/>
      <c r="L99" s="19"/>
      <c r="M99" s="19"/>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64"/>
      <c r="B100" s="114"/>
      <c r="C100" s="20" t="s">
        <v>39</v>
      </c>
      <c r="D100" s="159">
        <v>0</v>
      </c>
      <c r="E100" s="159">
        <v>0</v>
      </c>
      <c r="F100" s="160" t="s">
        <v>104</v>
      </c>
      <c r="G100" s="26"/>
      <c r="H100" s="27"/>
      <c r="I100" s="161"/>
      <c r="J100" s="19"/>
      <c r="K100" s="52"/>
      <c r="L100" s="19"/>
      <c r="M100" s="19"/>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108"/>
      <c r="B101" s="188"/>
      <c r="C101" s="189"/>
      <c r="D101" s="190"/>
      <c r="E101" s="190"/>
      <c r="F101" s="33"/>
      <c r="G101" s="33"/>
      <c r="H101" s="33"/>
      <c r="I101" s="33"/>
      <c r="J101" s="33"/>
      <c r="K101" s="19"/>
      <c r="L101" s="19"/>
      <c r="M101" s="19"/>
      <c r="N101" s="4"/>
      <c r="O101" s="4"/>
      <c r="P101" s="4"/>
      <c r="Q101" s="33"/>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64"/>
      <c r="B102" s="114"/>
      <c r="C102" s="10"/>
      <c r="D102" s="19"/>
      <c r="E102" s="19"/>
      <c r="F102" s="19"/>
      <c r="G102" s="19"/>
      <c r="H102" s="19"/>
      <c r="I102" s="19"/>
      <c r="J102" s="19"/>
      <c r="K102" s="19"/>
      <c r="L102" s="19"/>
      <c r="M102" s="19"/>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83" t="s">
        <v>114</v>
      </c>
      <c r="B103" s="182"/>
      <c r="C103" s="42" t="s">
        <v>115</v>
      </c>
      <c r="D103" s="191"/>
      <c r="E103" s="191"/>
      <c r="F103" s="191"/>
      <c r="G103" s="191"/>
      <c r="H103" s="192"/>
      <c r="I103" s="19"/>
      <c r="J103" s="19"/>
      <c r="K103" s="19"/>
      <c r="L103" s="19"/>
      <c r="M103" s="19"/>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16.5" customHeight="1" x14ac:dyDescent="0.25">
      <c r="A104" s="64"/>
      <c r="B104" s="114"/>
      <c r="C104" s="193" t="s">
        <v>116</v>
      </c>
      <c r="D104" s="83" t="s">
        <v>117</v>
      </c>
      <c r="E104" s="194" t="s">
        <v>118</v>
      </c>
      <c r="F104" s="194" t="s">
        <v>119</v>
      </c>
      <c r="G104" s="194" t="s">
        <v>120</v>
      </c>
      <c r="H104" s="83" t="s">
        <v>121</v>
      </c>
      <c r="I104" s="19"/>
      <c r="J104" s="19"/>
      <c r="K104" s="71"/>
      <c r="L104" s="19"/>
      <c r="M104" s="19"/>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64"/>
      <c r="B105" s="114"/>
      <c r="C105" s="169" t="s">
        <v>122</v>
      </c>
      <c r="D105" s="159">
        <v>0</v>
      </c>
      <c r="E105" s="159">
        <v>10.28</v>
      </c>
      <c r="F105" s="159">
        <v>0</v>
      </c>
      <c r="G105" s="159">
        <v>0</v>
      </c>
      <c r="H105" s="195">
        <f>D105+E105-G105-F105</f>
        <v>10.28</v>
      </c>
      <c r="I105" s="96"/>
      <c r="J105" s="27"/>
      <c r="K105" s="71"/>
      <c r="L105" s="19"/>
      <c r="M105" s="94"/>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64"/>
      <c r="B106" s="114"/>
      <c r="C106" s="169" t="s">
        <v>123</v>
      </c>
      <c r="D106" s="159">
        <v>0</v>
      </c>
      <c r="E106" s="159">
        <v>0</v>
      </c>
      <c r="F106" s="159">
        <v>0</v>
      </c>
      <c r="G106" s="159">
        <v>0</v>
      </c>
      <c r="H106" s="195">
        <v>0</v>
      </c>
      <c r="I106" s="26"/>
      <c r="J106" s="27"/>
      <c r="K106" s="71"/>
      <c r="L106" s="19"/>
      <c r="M106" s="94"/>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64"/>
      <c r="B107" s="114"/>
      <c r="C107" s="196"/>
      <c r="D107" s="197"/>
      <c r="E107" s="197"/>
      <c r="F107" s="197"/>
      <c r="G107" s="197"/>
      <c r="H107" s="198"/>
      <c r="I107" s="19"/>
      <c r="J107" s="19"/>
      <c r="K107" s="52"/>
      <c r="L107" s="19"/>
      <c r="M107" s="19"/>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16.5" customHeight="1" x14ac:dyDescent="0.25">
      <c r="A108" s="170"/>
      <c r="B108" s="2"/>
      <c r="C108" s="3"/>
      <c r="D108" s="3"/>
      <c r="E108" s="3"/>
      <c r="F108" s="3"/>
      <c r="G108" s="3"/>
      <c r="H108" s="3"/>
      <c r="I108" s="3"/>
      <c r="J108" s="170"/>
      <c r="K108" s="3"/>
      <c r="L108" s="3"/>
      <c r="M108" s="171"/>
      <c r="N108" s="4"/>
      <c r="O108" s="4"/>
      <c r="P108" s="4"/>
      <c r="Q108" s="171"/>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115" t="s">
        <v>124</v>
      </c>
      <c r="B109" s="199"/>
      <c r="C109" s="127" t="s">
        <v>125</v>
      </c>
      <c r="D109" s="200"/>
      <c r="E109" s="200"/>
      <c r="F109" s="200"/>
      <c r="G109" s="200"/>
      <c r="H109" s="200"/>
      <c r="I109" s="201"/>
      <c r="J109" s="52"/>
      <c r="K109" s="19"/>
      <c r="L109" s="71"/>
      <c r="M109" s="19"/>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64"/>
      <c r="B110" s="114"/>
      <c r="C110" s="202" t="s">
        <v>126</v>
      </c>
      <c r="D110" s="203"/>
      <c r="E110" s="204" t="s">
        <v>117</v>
      </c>
      <c r="F110" s="25" t="s">
        <v>118</v>
      </c>
      <c r="G110" s="25" t="s">
        <v>119</v>
      </c>
      <c r="H110" s="25" t="s">
        <v>120</v>
      </c>
      <c r="I110" s="138" t="s">
        <v>121</v>
      </c>
      <c r="J110" s="52"/>
      <c r="K110" s="19"/>
      <c r="L110" s="71"/>
      <c r="M110" s="19"/>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64"/>
      <c r="B111" s="114"/>
      <c r="C111" s="205" t="s">
        <v>127</v>
      </c>
      <c r="D111" s="206"/>
      <c r="E111" s="159">
        <v>0</v>
      </c>
      <c r="F111" s="159"/>
      <c r="G111" s="159"/>
      <c r="H111" s="159"/>
      <c r="I111" s="195">
        <v>0</v>
      </c>
      <c r="J111" s="26"/>
      <c r="K111" s="27"/>
      <c r="L111" s="71"/>
      <c r="M111" s="94"/>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64"/>
      <c r="B112" s="114"/>
      <c r="C112" s="169" t="s">
        <v>39</v>
      </c>
      <c r="D112" s="44"/>
      <c r="E112" s="159">
        <v>0</v>
      </c>
      <c r="F112" s="159"/>
      <c r="G112" s="159"/>
      <c r="H112" s="159"/>
      <c r="I112" s="195">
        <v>0</v>
      </c>
      <c r="J112" s="26"/>
      <c r="K112" s="27"/>
      <c r="L112" s="71"/>
      <c r="M112" s="94"/>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5.75" customHeight="1" x14ac:dyDescent="0.25">
      <c r="A113" s="64"/>
      <c r="B113" s="114"/>
      <c r="C113" s="19"/>
      <c r="D113" s="19"/>
      <c r="E113" s="19"/>
      <c r="F113" s="19"/>
      <c r="G113" s="19"/>
      <c r="H113" s="19"/>
      <c r="I113" s="19"/>
      <c r="J113" s="26"/>
      <c r="K113" s="27"/>
      <c r="L113" s="19"/>
      <c r="M113" s="19"/>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17.25" hidden="1" customHeight="1" x14ac:dyDescent="0.25">
      <c r="A114" s="64"/>
      <c r="B114" s="114"/>
      <c r="C114" s="19"/>
      <c r="D114" s="19"/>
      <c r="E114" s="19"/>
      <c r="F114" s="19"/>
      <c r="G114" s="19"/>
      <c r="H114" s="19"/>
      <c r="I114" s="19"/>
      <c r="J114" s="19"/>
      <c r="K114" s="52"/>
      <c r="L114" s="19"/>
      <c r="M114" s="19"/>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115" t="s">
        <v>128</v>
      </c>
      <c r="B115" s="182"/>
      <c r="C115" s="127" t="s">
        <v>129</v>
      </c>
      <c r="D115" s="128"/>
      <c r="E115" s="129"/>
      <c r="F115" s="207"/>
      <c r="G115" s="19"/>
      <c r="H115" s="100"/>
      <c r="I115" s="19"/>
      <c r="J115" s="19"/>
      <c r="K115" s="52"/>
      <c r="L115" s="19"/>
      <c r="M115" s="19"/>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64"/>
      <c r="B116" s="114"/>
      <c r="C116" s="208" t="s">
        <v>130</v>
      </c>
      <c r="D116" s="184" t="s">
        <v>131</v>
      </c>
      <c r="E116" s="25" t="s">
        <v>98</v>
      </c>
      <c r="F116" s="19"/>
      <c r="G116" s="19"/>
      <c r="H116" s="71"/>
      <c r="I116" s="19"/>
      <c r="J116" s="19"/>
      <c r="K116" s="52"/>
      <c r="L116" s="19"/>
      <c r="M116" s="19"/>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64"/>
      <c r="B117" s="179" t="s">
        <v>132</v>
      </c>
      <c r="C117" s="169" t="s">
        <v>133</v>
      </c>
      <c r="D117" s="159">
        <v>0</v>
      </c>
      <c r="E117" s="160" t="s">
        <v>104</v>
      </c>
      <c r="F117" s="26"/>
      <c r="G117" s="27"/>
      <c r="H117" s="71"/>
      <c r="I117" s="19"/>
      <c r="J117" s="19"/>
      <c r="K117" s="52"/>
      <c r="L117" s="19"/>
      <c r="M117" s="19"/>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64"/>
      <c r="B118" s="179" t="s">
        <v>134</v>
      </c>
      <c r="C118" s="169" t="s">
        <v>135</v>
      </c>
      <c r="D118" s="159">
        <v>0</v>
      </c>
      <c r="E118" s="160" t="s">
        <v>104</v>
      </c>
      <c r="F118" s="209"/>
      <c r="G118" s="27"/>
      <c r="H118" s="71"/>
      <c r="I118" s="19"/>
      <c r="J118" s="19"/>
      <c r="K118" s="52"/>
      <c r="L118" s="19"/>
      <c r="M118" s="19"/>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64"/>
      <c r="B119" s="179" t="s">
        <v>136</v>
      </c>
      <c r="C119" s="169" t="s">
        <v>137</v>
      </c>
      <c r="D119" s="159">
        <v>0</v>
      </c>
      <c r="E119" s="160" t="s">
        <v>104</v>
      </c>
      <c r="F119" s="26"/>
      <c r="G119" s="27"/>
      <c r="H119" s="71"/>
      <c r="I119" s="19"/>
      <c r="J119" s="19"/>
      <c r="K119" s="52"/>
      <c r="L119" s="19"/>
      <c r="M119" s="19"/>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64"/>
      <c r="B120" s="114"/>
      <c r="C120" s="196"/>
      <c r="D120" s="210"/>
      <c r="E120" s="47"/>
      <c r="F120" s="19"/>
      <c r="G120" s="19"/>
      <c r="H120" s="19"/>
      <c r="I120" s="19"/>
      <c r="J120" s="19"/>
      <c r="K120" s="52"/>
      <c r="L120" s="19"/>
      <c r="M120" s="19"/>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3.75" customHeight="1" x14ac:dyDescent="0.25">
      <c r="A121" s="170"/>
      <c r="B121" s="2"/>
      <c r="C121" s="3"/>
      <c r="D121" s="3"/>
      <c r="E121" s="3"/>
      <c r="F121" s="3"/>
      <c r="G121" s="3"/>
      <c r="H121" s="3"/>
      <c r="I121" s="3"/>
      <c r="J121" s="170"/>
      <c r="K121" s="3"/>
      <c r="L121" s="3"/>
      <c r="M121" s="171"/>
      <c r="N121" s="4"/>
      <c r="O121" s="4"/>
      <c r="P121" s="4"/>
      <c r="Q121" s="17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115" t="s">
        <v>138</v>
      </c>
      <c r="B122" s="182"/>
      <c r="C122" s="127" t="s">
        <v>139</v>
      </c>
      <c r="D122" s="128"/>
      <c r="E122" s="129"/>
      <c r="F122" s="207"/>
      <c r="G122" s="19"/>
      <c r="H122" s="100"/>
      <c r="I122" s="19"/>
      <c r="J122" s="19"/>
      <c r="K122" s="52"/>
      <c r="L122" s="19"/>
      <c r="M122" s="19"/>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64"/>
      <c r="B123" s="114"/>
      <c r="C123" s="208" t="s">
        <v>140</v>
      </c>
      <c r="D123" s="211" t="s">
        <v>131</v>
      </c>
      <c r="E123" s="212" t="s">
        <v>98</v>
      </c>
      <c r="F123" s="19"/>
      <c r="G123" s="19"/>
      <c r="H123" s="100"/>
      <c r="I123" s="19"/>
      <c r="J123" s="19"/>
      <c r="K123" s="52"/>
      <c r="L123" s="19"/>
      <c r="M123" s="19"/>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64"/>
      <c r="B124" s="114"/>
      <c r="C124" s="169" t="s">
        <v>141</v>
      </c>
      <c r="D124" s="159">
        <v>0</v>
      </c>
      <c r="E124" s="160" t="s">
        <v>104</v>
      </c>
      <c r="F124" s="209"/>
      <c r="G124" s="27"/>
      <c r="H124" s="100"/>
      <c r="I124" s="19"/>
      <c r="J124" s="19"/>
      <c r="K124" s="52"/>
      <c r="L124" s="19"/>
      <c r="M124" s="19"/>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64"/>
      <c r="B125" s="114"/>
      <c r="C125" s="169" t="s">
        <v>142</v>
      </c>
      <c r="D125" s="159">
        <v>0</v>
      </c>
      <c r="E125" s="160" t="s">
        <v>104</v>
      </c>
      <c r="F125" s="26"/>
      <c r="G125" s="27"/>
      <c r="H125" s="100"/>
      <c r="I125" s="19"/>
      <c r="J125" s="19"/>
      <c r="K125" s="52"/>
      <c r="L125" s="19"/>
      <c r="M125" s="19"/>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A126" s="64"/>
      <c r="B126" s="114"/>
      <c r="C126" s="47"/>
      <c r="D126" s="47"/>
      <c r="E126" s="19"/>
      <c r="F126" s="197"/>
      <c r="G126" s="197"/>
      <c r="H126" s="19"/>
      <c r="I126" s="19"/>
      <c r="J126" s="19"/>
      <c r="K126" s="52"/>
      <c r="L126" s="19"/>
      <c r="M126" s="19"/>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45" customHeight="1" x14ac:dyDescent="0.25">
      <c r="A127" s="64"/>
      <c r="B127" s="114"/>
      <c r="C127" s="19"/>
      <c r="D127" s="19"/>
      <c r="E127" s="19"/>
      <c r="F127" s="19"/>
      <c r="G127" s="19"/>
      <c r="H127" s="19"/>
      <c r="I127" s="19"/>
      <c r="J127" s="19"/>
      <c r="K127" s="19"/>
      <c r="L127" s="19"/>
      <c r="M127" s="19"/>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115" t="s">
        <v>143</v>
      </c>
      <c r="B128" s="182"/>
      <c r="C128" s="127" t="s">
        <v>144</v>
      </c>
      <c r="D128" s="191"/>
      <c r="E128" s="191"/>
      <c r="F128" s="191"/>
      <c r="G128" s="191"/>
      <c r="H128" s="192"/>
      <c r="I128" s="207"/>
      <c r="J128" s="19"/>
      <c r="K128" s="100"/>
      <c r="L128" s="19"/>
      <c r="M128" s="19"/>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31"/>
      <c r="B129" s="213"/>
      <c r="C129" s="214" t="s">
        <v>145</v>
      </c>
      <c r="D129" s="215"/>
      <c r="E129" s="216" t="s">
        <v>131</v>
      </c>
      <c r="F129" s="217"/>
      <c r="G129" s="216" t="s">
        <v>146</v>
      </c>
      <c r="H129" s="217"/>
      <c r="I129" s="19"/>
      <c r="J129" s="19"/>
      <c r="K129" s="100"/>
      <c r="L129" s="19"/>
      <c r="M129" s="19"/>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218"/>
      <c r="B130" s="114"/>
      <c r="C130" s="219"/>
      <c r="D130" s="220"/>
      <c r="E130" s="221" t="s">
        <v>147</v>
      </c>
      <c r="F130" s="222" t="s">
        <v>148</v>
      </c>
      <c r="G130" s="223" t="s">
        <v>149</v>
      </c>
      <c r="H130" s="223" t="s">
        <v>150</v>
      </c>
      <c r="I130" s="52"/>
      <c r="J130" s="52"/>
      <c r="K130" s="100"/>
      <c r="L130" s="52"/>
      <c r="M130" s="52"/>
      <c r="N130" s="4"/>
      <c r="O130" s="4"/>
      <c r="P130" s="4"/>
      <c r="Q130" s="52"/>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64"/>
      <c r="B131" s="114"/>
      <c r="C131" s="205" t="s">
        <v>151</v>
      </c>
      <c r="D131" s="206"/>
      <c r="E131" s="186">
        <v>0</v>
      </c>
      <c r="F131" s="224">
        <v>0</v>
      </c>
      <c r="G131" s="186">
        <v>0</v>
      </c>
      <c r="H131" s="186">
        <v>0</v>
      </c>
      <c r="I131" s="26"/>
      <c r="J131" s="27"/>
      <c r="K131" s="100"/>
      <c r="L131" s="19"/>
      <c r="M131" s="19"/>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64"/>
      <c r="B132" s="114"/>
      <c r="C132" s="205" t="s">
        <v>152</v>
      </c>
      <c r="D132" s="206"/>
      <c r="E132" s="186">
        <v>0</v>
      </c>
      <c r="F132" s="224">
        <v>0</v>
      </c>
      <c r="G132" s="186">
        <v>0</v>
      </c>
      <c r="H132" s="186">
        <v>0</v>
      </c>
      <c r="I132" s="26"/>
      <c r="J132" s="27"/>
      <c r="K132" s="100"/>
      <c r="L132" s="19"/>
      <c r="M132" s="19"/>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64"/>
      <c r="B133" s="114"/>
      <c r="C133" s="205" t="s">
        <v>153</v>
      </c>
      <c r="D133" s="206"/>
      <c r="E133" s="186">
        <v>0</v>
      </c>
      <c r="F133" s="224">
        <v>0</v>
      </c>
      <c r="G133" s="186">
        <v>0</v>
      </c>
      <c r="H133" s="186">
        <v>0</v>
      </c>
      <c r="I133" s="209"/>
      <c r="J133" s="27"/>
      <c r="K133" s="100"/>
      <c r="L133" s="19"/>
      <c r="M133" s="19"/>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64"/>
      <c r="B134" s="114"/>
      <c r="C134" s="205" t="s">
        <v>154</v>
      </c>
      <c r="D134" s="206"/>
      <c r="E134" s="186">
        <v>0</v>
      </c>
      <c r="F134" s="224">
        <v>0</v>
      </c>
      <c r="G134" s="186">
        <v>0</v>
      </c>
      <c r="H134" s="186">
        <v>0</v>
      </c>
      <c r="I134" s="209"/>
      <c r="J134" s="27"/>
      <c r="K134" s="100"/>
      <c r="L134" s="19"/>
      <c r="M134" s="19"/>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64"/>
      <c r="B135" s="114"/>
      <c r="C135" s="205" t="s">
        <v>155</v>
      </c>
      <c r="D135" s="206"/>
      <c r="E135" s="186">
        <v>0</v>
      </c>
      <c r="F135" s="224">
        <v>0</v>
      </c>
      <c r="G135" s="186">
        <v>0</v>
      </c>
      <c r="H135" s="186">
        <v>0</v>
      </c>
      <c r="I135" s="26"/>
      <c r="J135" s="27"/>
      <c r="K135" s="100"/>
      <c r="L135" s="19"/>
      <c r="M135" s="19"/>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64"/>
      <c r="B136" s="114"/>
      <c r="C136" s="205" t="s">
        <v>156</v>
      </c>
      <c r="D136" s="206"/>
      <c r="E136" s="186">
        <v>0</v>
      </c>
      <c r="F136" s="224">
        <v>0</v>
      </c>
      <c r="G136" s="186">
        <v>0</v>
      </c>
      <c r="H136" s="186">
        <v>0</v>
      </c>
      <c r="I136" s="26"/>
      <c r="J136" s="27"/>
      <c r="K136" s="100"/>
      <c r="L136" s="19"/>
      <c r="M136" s="19"/>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64"/>
      <c r="B137" s="114"/>
      <c r="C137" s="225" t="s">
        <v>39</v>
      </c>
      <c r="D137" s="129"/>
      <c r="E137" s="186">
        <v>0</v>
      </c>
      <c r="F137" s="224">
        <v>0</v>
      </c>
      <c r="G137" s="186">
        <v>0</v>
      </c>
      <c r="H137" s="186">
        <v>0</v>
      </c>
      <c r="I137" s="209"/>
      <c r="J137" s="27"/>
      <c r="K137" s="100"/>
      <c r="L137" s="19"/>
      <c r="M137" s="19"/>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64"/>
      <c r="B138" s="114"/>
      <c r="C138" s="226" t="s">
        <v>157</v>
      </c>
      <c r="D138" s="206"/>
      <c r="E138" s="195">
        <f>SUM(E131:E137)</f>
        <v>0</v>
      </c>
      <c r="F138" s="195">
        <f>SUM(F131:F137)</f>
        <v>0</v>
      </c>
      <c r="G138" s="195">
        <v>0</v>
      </c>
      <c r="H138" s="195">
        <v>0</v>
      </c>
      <c r="I138" s="19"/>
      <c r="J138" s="19"/>
      <c r="K138" s="71"/>
      <c r="L138" s="19"/>
      <c r="M138" s="19"/>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64"/>
      <c r="B139" s="114"/>
      <c r="C139" s="196"/>
      <c r="D139" s="196"/>
      <c r="E139" s="196"/>
      <c r="F139" s="19"/>
      <c r="G139" s="19"/>
      <c r="H139" s="19"/>
      <c r="I139" s="19"/>
      <c r="J139" s="19"/>
      <c r="K139" s="52"/>
      <c r="L139" s="19"/>
      <c r="M139" s="19"/>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64"/>
      <c r="B140" s="114"/>
      <c r="C140" s="227"/>
      <c r="D140" s="227"/>
      <c r="E140" s="227"/>
      <c r="F140" s="19"/>
      <c r="G140" s="227"/>
      <c r="H140" s="227"/>
      <c r="I140" s="19"/>
      <c r="J140" s="19"/>
      <c r="K140" s="52"/>
      <c r="L140" s="19"/>
      <c r="M140" s="19"/>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115" t="s">
        <v>158</v>
      </c>
      <c r="B141" s="182"/>
      <c r="C141" s="127" t="s">
        <v>159</v>
      </c>
      <c r="D141" s="191"/>
      <c r="E141" s="192"/>
      <c r="F141" s="19"/>
      <c r="G141" s="19"/>
      <c r="H141" s="100"/>
      <c r="I141" s="19"/>
      <c r="J141" s="19"/>
      <c r="K141" s="52"/>
      <c r="L141" s="19"/>
      <c r="M141" s="19"/>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64"/>
      <c r="B142" s="114"/>
      <c r="C142" s="138" t="s">
        <v>160</v>
      </c>
      <c r="D142" s="138" t="s">
        <v>161</v>
      </c>
      <c r="E142" s="25" t="s">
        <v>131</v>
      </c>
      <c r="F142" s="19"/>
      <c r="G142" s="19"/>
      <c r="H142" s="100"/>
      <c r="I142" s="19"/>
      <c r="J142" s="19"/>
      <c r="K142" s="52"/>
      <c r="L142" s="19"/>
      <c r="M142" s="19"/>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64"/>
      <c r="B143" s="114"/>
      <c r="C143" s="228" t="s">
        <v>162</v>
      </c>
      <c r="D143" s="160" t="s">
        <v>104</v>
      </c>
      <c r="E143" s="159">
        <v>0</v>
      </c>
      <c r="F143" s="26"/>
      <c r="G143" s="27"/>
      <c r="H143" s="100"/>
      <c r="I143" s="19"/>
      <c r="J143" s="19"/>
      <c r="K143" s="52"/>
      <c r="L143" s="19"/>
      <c r="M143" s="19"/>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64"/>
      <c r="B144" s="114"/>
      <c r="C144" s="228" t="s">
        <v>163</v>
      </c>
      <c r="D144" s="160" t="s">
        <v>104</v>
      </c>
      <c r="E144" s="159">
        <v>0</v>
      </c>
      <c r="F144" s="26"/>
      <c r="G144" s="27"/>
      <c r="H144" s="100"/>
      <c r="I144" s="19"/>
      <c r="J144" s="19"/>
      <c r="K144" s="52"/>
      <c r="L144" s="19"/>
      <c r="M144" s="19"/>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64"/>
      <c r="B145" s="114"/>
      <c r="C145" s="169" t="s">
        <v>39</v>
      </c>
      <c r="D145" s="160" t="s">
        <v>104</v>
      </c>
      <c r="E145" s="186">
        <v>0</v>
      </c>
      <c r="F145" s="26"/>
      <c r="G145" s="27"/>
      <c r="H145" s="71"/>
      <c r="I145" s="19"/>
      <c r="J145" s="19"/>
      <c r="K145" s="52"/>
      <c r="L145" s="19"/>
      <c r="M145" s="19"/>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64"/>
      <c r="B146" s="114"/>
      <c r="C146" s="22" t="s">
        <v>157</v>
      </c>
      <c r="D146" s="229"/>
      <c r="E146" s="195">
        <f>SUM(E143:E145)</f>
        <v>0</v>
      </c>
      <c r="F146" s="26"/>
      <c r="G146" s="27"/>
      <c r="H146" s="71"/>
      <c r="I146" s="19"/>
      <c r="J146" s="19"/>
      <c r="K146" s="52"/>
      <c r="L146" s="19"/>
      <c r="M146" s="19"/>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64"/>
      <c r="B147" s="114"/>
      <c r="C147" s="196"/>
      <c r="D147" s="196"/>
      <c r="E147" s="196"/>
      <c r="F147" s="19"/>
      <c r="G147" s="19"/>
      <c r="H147" s="19"/>
      <c r="I147" s="19"/>
      <c r="J147" s="19"/>
      <c r="K147" s="52"/>
      <c r="L147" s="19"/>
      <c r="M147" s="19"/>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64"/>
      <c r="B148" s="114"/>
      <c r="C148" s="19"/>
      <c r="D148" s="19"/>
      <c r="E148" s="19"/>
      <c r="F148" s="19"/>
      <c r="G148" s="19"/>
      <c r="H148" s="19"/>
      <c r="J148" s="19"/>
      <c r="K148" s="52"/>
      <c r="L148" s="19"/>
      <c r="M148" s="19"/>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83" t="s">
        <v>164</v>
      </c>
      <c r="B149" s="230"/>
      <c r="C149" s="127" t="s">
        <v>165</v>
      </c>
      <c r="D149" s="231"/>
      <c r="E149" s="232" t="s">
        <v>131</v>
      </c>
      <c r="F149" s="19"/>
      <c r="G149" s="19"/>
      <c r="H149" s="100"/>
      <c r="I149" s="100"/>
      <c r="J149" s="19"/>
      <c r="K149" s="52"/>
      <c r="L149" s="19"/>
      <c r="M149" s="19"/>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233"/>
      <c r="B150" s="234"/>
      <c r="C150" s="226" t="s">
        <v>166</v>
      </c>
      <c r="D150" s="235"/>
      <c r="E150" s="236">
        <f>E153+E152</f>
        <v>0</v>
      </c>
      <c r="F150" s="19"/>
      <c r="G150" s="19"/>
      <c r="H150" s="100"/>
      <c r="I150" s="100"/>
      <c r="J150" s="19"/>
      <c r="K150" s="52"/>
      <c r="L150" s="19"/>
      <c r="M150" s="19"/>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64"/>
      <c r="B151" s="237"/>
      <c r="C151" s="238" t="s">
        <v>167</v>
      </c>
      <c r="D151" s="239" t="s">
        <v>168</v>
      </c>
      <c r="E151" s="240"/>
      <c r="F151" s="241"/>
      <c r="G151" s="27"/>
      <c r="H151" s="100"/>
      <c r="I151" s="100"/>
      <c r="J151" s="19"/>
      <c r="K151" s="52"/>
      <c r="L151" s="19"/>
      <c r="M151" s="19"/>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64"/>
      <c r="B152" s="237"/>
      <c r="C152" s="62" t="s">
        <v>169</v>
      </c>
      <c r="D152" s="239"/>
      <c r="E152" s="242">
        <v>0</v>
      </c>
      <c r="F152" s="26"/>
      <c r="G152" s="27"/>
      <c r="H152" s="100"/>
      <c r="I152" s="100"/>
      <c r="J152" s="19"/>
      <c r="K152" s="52"/>
      <c r="L152" s="19"/>
      <c r="M152" s="19"/>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43"/>
      <c r="B153" s="237"/>
      <c r="C153" s="244" t="s">
        <v>170</v>
      </c>
      <c r="D153" s="44"/>
      <c r="E153" s="242">
        <v>0</v>
      </c>
      <c r="F153" s="26"/>
      <c r="G153" s="27"/>
      <c r="H153" s="100"/>
      <c r="I153" s="100"/>
      <c r="J153" s="19"/>
      <c r="K153" s="52"/>
      <c r="L153" s="19"/>
      <c r="M153" s="19"/>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43"/>
      <c r="B154" s="237"/>
      <c r="C154" s="127" t="s">
        <v>171</v>
      </c>
      <c r="D154" s="231"/>
      <c r="E154" s="245"/>
      <c r="F154" s="26"/>
      <c r="G154" s="27"/>
      <c r="H154" s="100"/>
      <c r="I154" s="100"/>
      <c r="J154" s="19"/>
      <c r="K154" s="52"/>
      <c r="L154" s="19"/>
      <c r="M154" s="19"/>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43"/>
      <c r="B155" s="237"/>
      <c r="C155" s="246" t="s">
        <v>172</v>
      </c>
      <c r="D155" s="247"/>
      <c r="E155" s="248"/>
      <c r="F155" s="26"/>
      <c r="G155" s="27"/>
      <c r="H155" s="100"/>
      <c r="I155" s="100"/>
      <c r="J155" s="19"/>
      <c r="K155" s="52"/>
      <c r="L155" s="19"/>
      <c r="M155" s="19"/>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43"/>
      <c r="B156" s="237"/>
      <c r="C156" s="249"/>
      <c r="D156" s="250"/>
      <c r="E156" s="251"/>
      <c r="F156" s="26"/>
      <c r="G156" s="27"/>
      <c r="H156" s="100"/>
      <c r="I156" s="100"/>
      <c r="J156" s="19"/>
      <c r="K156" s="52"/>
      <c r="L156" s="19"/>
      <c r="M156" s="19"/>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43"/>
      <c r="B157" s="237"/>
      <c r="C157" s="252" t="s">
        <v>173</v>
      </c>
      <c r="D157" s="253"/>
      <c r="E157" s="254">
        <f>E158</f>
        <v>0</v>
      </c>
      <c r="F157" s="26"/>
      <c r="G157" s="27"/>
      <c r="H157" s="100"/>
      <c r="I157" s="100"/>
      <c r="J157" s="19"/>
      <c r="K157" s="52"/>
      <c r="L157" s="19"/>
      <c r="M157" s="19"/>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43"/>
      <c r="B158" s="237"/>
      <c r="C158" s="255" t="s">
        <v>174</v>
      </c>
      <c r="D158" s="256"/>
      <c r="E158" s="257">
        <v>0</v>
      </c>
      <c r="F158" s="26"/>
      <c r="G158" s="27"/>
      <c r="H158" s="100"/>
      <c r="I158" s="100"/>
      <c r="J158" s="19"/>
      <c r="K158" s="52"/>
      <c r="L158" s="19"/>
      <c r="M158" s="19"/>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58"/>
      <c r="B159" s="259"/>
      <c r="C159" s="260" t="s">
        <v>39</v>
      </c>
      <c r="D159" s="261"/>
      <c r="E159" s="262"/>
      <c r="F159" s="111"/>
      <c r="G159" s="112"/>
      <c r="H159" s="263"/>
      <c r="I159" s="263"/>
      <c r="J159" s="33"/>
      <c r="K159" s="264"/>
      <c r="L159" s="33"/>
      <c r="M159" s="33"/>
      <c r="N159" s="4"/>
      <c r="O159" s="4"/>
      <c r="P159" s="4"/>
      <c r="Q159" s="33"/>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64"/>
      <c r="B160" s="114"/>
      <c r="C160" s="19"/>
      <c r="D160" s="19"/>
      <c r="E160" s="19"/>
      <c r="F160" s="19"/>
      <c r="G160" s="19"/>
      <c r="H160" s="19"/>
      <c r="I160" s="19"/>
      <c r="J160" s="19"/>
      <c r="K160" s="52"/>
      <c r="L160" s="19"/>
      <c r="M160" s="19"/>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64"/>
      <c r="B161" s="114"/>
      <c r="C161" s="19"/>
      <c r="D161" s="19"/>
      <c r="E161" s="19"/>
      <c r="F161" s="19"/>
      <c r="G161" s="19"/>
      <c r="H161" s="19"/>
      <c r="I161" s="19"/>
      <c r="J161" s="19"/>
      <c r="K161" s="52"/>
      <c r="L161" s="19"/>
      <c r="M161" s="19"/>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65" t="s">
        <v>175</v>
      </c>
      <c r="B162" s="266"/>
      <c r="C162" s="267" t="s">
        <v>176</v>
      </c>
      <c r="D162" s="268"/>
      <c r="E162" s="25" t="s">
        <v>98</v>
      </c>
      <c r="F162" s="19"/>
      <c r="G162" s="19"/>
      <c r="H162" s="100"/>
      <c r="I162" s="19"/>
      <c r="J162" s="19"/>
      <c r="K162" s="52"/>
      <c r="L162" s="19"/>
      <c r="M162" s="19"/>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108"/>
      <c r="B163" s="188"/>
      <c r="C163" s="14" t="s">
        <v>177</v>
      </c>
      <c r="D163" s="159">
        <v>0</v>
      </c>
      <c r="E163" s="160" t="s">
        <v>104</v>
      </c>
      <c r="F163" s="26"/>
      <c r="G163" s="27"/>
      <c r="H163" s="100"/>
      <c r="I163" s="19"/>
      <c r="J163" s="19"/>
      <c r="K163" s="52"/>
      <c r="L163" s="19"/>
      <c r="M163" s="19"/>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64"/>
      <c r="B164" s="114"/>
      <c r="C164" s="52"/>
      <c r="D164" s="19"/>
      <c r="E164" s="19"/>
      <c r="F164" s="19"/>
      <c r="G164" s="19"/>
      <c r="H164" s="19"/>
      <c r="I164" s="19"/>
      <c r="J164" s="19"/>
      <c r="K164" s="52"/>
      <c r="L164" s="19"/>
      <c r="M164" s="19"/>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17.45" customHeight="1" x14ac:dyDescent="0.25">
      <c r="A165" s="64"/>
      <c r="B165" s="114"/>
      <c r="C165" s="52"/>
      <c r="D165" s="19"/>
      <c r="E165" s="19"/>
      <c r="F165" s="19"/>
      <c r="G165" s="19"/>
      <c r="H165" s="19"/>
      <c r="I165" s="19"/>
      <c r="J165" s="19"/>
      <c r="K165" s="52"/>
      <c r="L165" s="19"/>
      <c r="M165" s="19"/>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65" t="s">
        <v>178</v>
      </c>
      <c r="B166" s="266"/>
      <c r="C166" s="269" t="s">
        <v>179</v>
      </c>
      <c r="D166" s="128"/>
      <c r="E166" s="129"/>
      <c r="F166" s="19"/>
      <c r="G166" s="19"/>
      <c r="H166" s="19"/>
      <c r="I166" s="100"/>
      <c r="J166" s="19"/>
      <c r="K166" s="52"/>
      <c r="L166" s="19"/>
      <c r="M166" s="19"/>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64"/>
      <c r="B167" s="114"/>
      <c r="C167" s="270" t="s">
        <v>33</v>
      </c>
      <c r="D167" s="271"/>
      <c r="E167" s="272" t="s">
        <v>131</v>
      </c>
      <c r="F167" s="19"/>
      <c r="G167" s="19"/>
      <c r="H167" s="19"/>
      <c r="I167" s="100"/>
      <c r="J167" s="19"/>
      <c r="K167" s="52"/>
      <c r="L167" s="19"/>
      <c r="M167" s="19"/>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64"/>
      <c r="B168" s="114"/>
      <c r="C168" s="273" t="s">
        <v>180</v>
      </c>
      <c r="D168" s="274"/>
      <c r="E168" s="159">
        <v>92880</v>
      </c>
      <c r="F168" s="19"/>
      <c r="G168" s="26"/>
      <c r="H168" s="27"/>
      <c r="I168" s="100"/>
      <c r="J168" s="19"/>
      <c r="K168" s="52"/>
      <c r="L168" s="19"/>
      <c r="M168" s="19"/>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64"/>
      <c r="B169" s="114"/>
      <c r="C169" s="273" t="s">
        <v>181</v>
      </c>
      <c r="D169" s="274"/>
      <c r="E169" s="159">
        <v>106478.53</v>
      </c>
      <c r="F169" s="19"/>
      <c r="G169" s="26"/>
      <c r="H169" s="27"/>
      <c r="I169" s="100"/>
      <c r="J169" s="19"/>
      <c r="K169" s="52"/>
      <c r="L169" s="19"/>
      <c r="M169" s="19"/>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A170" s="64"/>
      <c r="B170" s="114"/>
      <c r="C170" s="275" t="s">
        <v>39</v>
      </c>
      <c r="D170" s="276" t="s">
        <v>182</v>
      </c>
      <c r="E170" s="277">
        <v>15159.86</v>
      </c>
      <c r="F170" s="19"/>
      <c r="G170" s="26"/>
      <c r="H170" s="27"/>
      <c r="I170" s="100"/>
      <c r="J170" s="19"/>
      <c r="K170" s="52"/>
      <c r="L170" s="19"/>
      <c r="M170" s="19"/>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64"/>
      <c r="B171" s="114"/>
      <c r="C171" s="208" t="s">
        <v>183</v>
      </c>
      <c r="D171" s="215"/>
      <c r="E171" s="195">
        <f>SUM(E168,E169,E170,)</f>
        <v>214518.39</v>
      </c>
      <c r="F171" s="278"/>
      <c r="G171" s="26"/>
      <c r="H171" s="27"/>
      <c r="I171" s="71"/>
      <c r="J171" s="19"/>
      <c r="K171" s="52"/>
      <c r="L171" s="19"/>
      <c r="M171" s="19"/>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64"/>
      <c r="B172" s="114"/>
      <c r="C172" s="196"/>
      <c r="D172" s="47"/>
      <c r="E172" s="279"/>
      <c r="F172" s="19"/>
      <c r="G172" s="19"/>
      <c r="H172" s="19"/>
      <c r="I172" s="19"/>
      <c r="J172" s="19"/>
      <c r="K172" s="52"/>
      <c r="L172" s="19"/>
      <c r="M172" s="19"/>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64"/>
      <c r="B173" s="114"/>
      <c r="C173" s="19"/>
      <c r="D173" s="19"/>
      <c r="E173" s="19"/>
      <c r="F173" s="19"/>
      <c r="G173" s="19"/>
      <c r="H173" s="19"/>
      <c r="I173" s="19"/>
      <c r="J173" s="19"/>
      <c r="K173" s="52"/>
      <c r="L173" s="19"/>
      <c r="M173" s="19"/>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80" t="s">
        <v>184</v>
      </c>
      <c r="B174" s="281"/>
      <c r="C174" s="282" t="s">
        <v>185</v>
      </c>
      <c r="D174" s="283" t="s">
        <v>104</v>
      </c>
      <c r="E174" s="26"/>
      <c r="F174" s="27"/>
      <c r="G174" s="100"/>
      <c r="H174" s="19"/>
      <c r="I174" s="19"/>
      <c r="J174" s="19"/>
      <c r="K174" s="52"/>
      <c r="L174" s="19"/>
      <c r="M174" s="19"/>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108"/>
      <c r="B175" s="188"/>
      <c r="C175" s="284"/>
      <c r="D175" s="285"/>
      <c r="E175" s="19"/>
      <c r="F175" s="19"/>
      <c r="G175" s="19"/>
      <c r="H175" s="19"/>
      <c r="I175" s="19"/>
      <c r="J175" s="19"/>
      <c r="K175" s="52"/>
      <c r="L175" s="19"/>
      <c r="M175" s="19"/>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86" t="s">
        <v>15</v>
      </c>
      <c r="B176" s="287"/>
      <c r="C176" s="19"/>
      <c r="D176" s="19"/>
      <c r="E176" s="19"/>
      <c r="F176" s="19"/>
      <c r="G176" s="100"/>
      <c r="H176" s="19"/>
      <c r="I176" s="19"/>
      <c r="J176" s="19"/>
      <c r="K176" s="52"/>
      <c r="L176" s="19"/>
      <c r="M176" s="19"/>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88" t="s">
        <v>186</v>
      </c>
      <c r="B177" s="289"/>
      <c r="C177" s="127" t="s">
        <v>187</v>
      </c>
      <c r="D177" s="192"/>
      <c r="E177" s="19"/>
      <c r="F177" s="19"/>
      <c r="G177" s="100"/>
      <c r="H177" s="19"/>
      <c r="I177" s="19"/>
      <c r="J177" s="19"/>
      <c r="K177" s="52"/>
      <c r="L177" s="19"/>
      <c r="M177" s="19"/>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64"/>
      <c r="B178" s="114"/>
      <c r="C178" s="290" t="s">
        <v>33</v>
      </c>
      <c r="D178" s="291" t="s">
        <v>131</v>
      </c>
      <c r="E178" s="19"/>
      <c r="F178" s="19"/>
      <c r="G178" s="100"/>
      <c r="H178" s="19"/>
      <c r="I178" s="19"/>
      <c r="J178" s="19"/>
      <c r="K178" s="52"/>
      <c r="L178" s="19"/>
      <c r="M178" s="19"/>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64"/>
      <c r="B179" s="114"/>
      <c r="C179" s="169" t="s">
        <v>188</v>
      </c>
      <c r="D179" s="159">
        <v>0</v>
      </c>
      <c r="E179" s="26"/>
      <c r="F179" s="27"/>
      <c r="G179" s="100"/>
      <c r="H179" s="19"/>
      <c r="I179" s="19"/>
      <c r="J179" s="19"/>
      <c r="K179" s="52"/>
      <c r="L179" s="19"/>
      <c r="M179" s="19"/>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64"/>
      <c r="B180" s="114"/>
      <c r="C180" s="169" t="s">
        <v>189</v>
      </c>
      <c r="D180" s="159">
        <v>0</v>
      </c>
      <c r="E180" s="26"/>
      <c r="F180" s="27"/>
      <c r="G180" s="100"/>
      <c r="H180" s="19"/>
      <c r="I180" s="19"/>
      <c r="J180" s="19"/>
      <c r="K180" s="52"/>
      <c r="L180" s="19"/>
      <c r="M180" s="19"/>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64"/>
      <c r="B181" s="114"/>
      <c r="C181" s="169" t="s">
        <v>190</v>
      </c>
      <c r="D181" s="159">
        <v>0</v>
      </c>
      <c r="E181" s="26"/>
      <c r="F181" s="27"/>
      <c r="G181" s="100"/>
      <c r="H181" s="19"/>
      <c r="I181" s="19"/>
      <c r="J181" s="19"/>
      <c r="K181" s="52"/>
      <c r="L181" s="19"/>
      <c r="M181" s="19"/>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64"/>
      <c r="B182" s="114"/>
      <c r="C182" s="169" t="s">
        <v>191</v>
      </c>
      <c r="D182" s="159">
        <v>0</v>
      </c>
      <c r="E182" s="26"/>
      <c r="F182" s="27"/>
      <c r="G182" s="100"/>
      <c r="H182" s="19"/>
      <c r="I182" s="19"/>
      <c r="J182" s="19"/>
      <c r="K182" s="52"/>
      <c r="L182" s="19"/>
      <c r="M182" s="19"/>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64"/>
      <c r="B183" s="114"/>
      <c r="C183" s="22" t="s">
        <v>183</v>
      </c>
      <c r="D183" s="195">
        <v>0</v>
      </c>
      <c r="E183" s="26"/>
      <c r="F183" s="27"/>
      <c r="G183" s="71"/>
      <c r="H183" s="19"/>
      <c r="I183" s="19"/>
      <c r="J183" s="19"/>
      <c r="K183" s="52"/>
      <c r="L183" s="19"/>
      <c r="M183" s="19"/>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64"/>
      <c r="B184" s="114"/>
      <c r="C184" s="47"/>
      <c r="D184" s="47"/>
      <c r="E184" s="19"/>
      <c r="F184" s="19"/>
      <c r="G184" s="19"/>
      <c r="H184" s="19"/>
      <c r="I184" s="19"/>
      <c r="J184" s="19"/>
      <c r="K184" s="52"/>
      <c r="L184" s="19"/>
      <c r="M184" s="19"/>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56.25" customHeight="1" x14ac:dyDescent="0.25">
      <c r="A185" s="64"/>
      <c r="B185" s="19"/>
      <c r="C185" s="19"/>
      <c r="D185" s="19"/>
      <c r="E185" s="19"/>
      <c r="F185" s="19"/>
      <c r="G185" s="19"/>
      <c r="H185" s="19"/>
      <c r="I185" s="19"/>
      <c r="J185" s="19"/>
      <c r="K185" s="52"/>
      <c r="L185" s="19"/>
      <c r="M185" s="19"/>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92" t="s">
        <v>192</v>
      </c>
      <c r="B186" s="293"/>
      <c r="C186" s="127" t="s">
        <v>193</v>
      </c>
      <c r="D186" s="192"/>
      <c r="E186" s="19"/>
      <c r="F186" s="19"/>
      <c r="G186" s="100"/>
      <c r="H186" s="19"/>
      <c r="I186" s="19"/>
      <c r="J186" s="19"/>
      <c r="K186" s="52"/>
      <c r="L186" s="19"/>
      <c r="M186" s="19"/>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64"/>
      <c r="B187" s="114"/>
      <c r="C187" s="212" t="s">
        <v>33</v>
      </c>
      <c r="D187" s="212" t="s">
        <v>131</v>
      </c>
      <c r="E187" s="19"/>
      <c r="F187" s="19"/>
      <c r="G187" s="100"/>
      <c r="H187" s="19"/>
      <c r="I187" s="19"/>
      <c r="J187" s="19"/>
      <c r="K187" s="52"/>
      <c r="L187" s="19"/>
      <c r="M187" s="19"/>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64"/>
      <c r="B188" s="114"/>
      <c r="C188" s="294" t="s">
        <v>194</v>
      </c>
      <c r="D188" s="257">
        <v>0</v>
      </c>
      <c r="E188" s="26"/>
      <c r="F188" s="27"/>
      <c r="G188" s="100"/>
      <c r="H188" s="19"/>
      <c r="I188" s="19"/>
      <c r="J188" s="19"/>
      <c r="K188" s="52"/>
      <c r="L188" s="19"/>
      <c r="M188" s="19"/>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64"/>
      <c r="B189" s="114"/>
      <c r="C189" s="205" t="s">
        <v>195</v>
      </c>
      <c r="D189" s="224"/>
      <c r="E189" s="26"/>
      <c r="F189" s="27"/>
      <c r="G189" s="100"/>
      <c r="H189" s="19"/>
      <c r="I189" s="19"/>
      <c r="J189" s="19"/>
      <c r="K189" s="52"/>
      <c r="L189" s="19"/>
      <c r="M189" s="19"/>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64"/>
      <c r="B190" s="114"/>
      <c r="C190" s="295" t="s">
        <v>196</v>
      </c>
      <c r="D190" s="277">
        <v>0</v>
      </c>
      <c r="E190" s="26"/>
      <c r="F190" s="27"/>
      <c r="G190" s="100"/>
      <c r="H190" s="19"/>
      <c r="I190" s="19"/>
      <c r="J190" s="19"/>
      <c r="K190" s="52"/>
      <c r="L190" s="19"/>
      <c r="M190" s="19"/>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64"/>
      <c r="B191" s="114"/>
      <c r="C191" s="20" t="s">
        <v>197</v>
      </c>
      <c r="D191" s="159">
        <v>0</v>
      </c>
      <c r="E191" s="26"/>
      <c r="F191" s="27"/>
      <c r="G191" s="100"/>
      <c r="H191" s="19"/>
      <c r="I191" s="19"/>
      <c r="J191" s="19"/>
      <c r="K191" s="52"/>
      <c r="L191" s="19"/>
      <c r="M191" s="19"/>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64"/>
      <c r="B192" s="114"/>
      <c r="C192" s="19"/>
      <c r="D192" s="19"/>
      <c r="E192" s="19"/>
      <c r="F192" s="19"/>
      <c r="G192" s="19"/>
      <c r="H192" s="19"/>
      <c r="I192" s="19"/>
      <c r="J192" s="19"/>
      <c r="K192" s="52"/>
      <c r="L192" s="19"/>
      <c r="M192" s="19"/>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70"/>
      <c r="B193" s="2"/>
      <c r="C193" s="3"/>
      <c r="D193" s="3"/>
      <c r="E193" s="3"/>
      <c r="F193" s="3"/>
      <c r="G193" s="3"/>
      <c r="H193" s="3"/>
      <c r="I193" s="3"/>
      <c r="J193" s="296"/>
      <c r="K193" s="3"/>
      <c r="L193" s="3"/>
      <c r="M193" s="171"/>
      <c r="N193" s="4"/>
      <c r="O193" s="4"/>
      <c r="P193" s="4"/>
      <c r="Q193" s="171"/>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80" t="s">
        <v>198</v>
      </c>
      <c r="B194" s="281"/>
      <c r="C194" s="297" t="s">
        <v>199</v>
      </c>
      <c r="D194" s="138" t="s">
        <v>200</v>
      </c>
      <c r="E194" s="298"/>
      <c r="F194" s="19"/>
      <c r="G194" s="19"/>
      <c r="H194" s="19"/>
      <c r="I194" s="100"/>
      <c r="J194" s="19"/>
      <c r="K194" s="52"/>
      <c r="L194" s="19"/>
      <c r="M194" s="19"/>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64"/>
      <c r="B195" s="114"/>
      <c r="C195" s="138" t="s">
        <v>201</v>
      </c>
      <c r="D195" s="299"/>
      <c r="E195" s="25" t="s">
        <v>131</v>
      </c>
      <c r="F195" s="19"/>
      <c r="G195" s="19"/>
      <c r="H195" s="19"/>
      <c r="I195" s="100"/>
      <c r="J195" s="19"/>
      <c r="K195" s="52"/>
      <c r="L195" s="19"/>
      <c r="M195" s="19"/>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64"/>
      <c r="B196" s="114"/>
      <c r="C196" s="165" t="s">
        <v>202</v>
      </c>
      <c r="D196" s="300" t="s">
        <v>104</v>
      </c>
      <c r="E196" s="186">
        <v>0</v>
      </c>
      <c r="F196" s="19"/>
      <c r="G196" s="26"/>
      <c r="H196" s="27"/>
      <c r="I196" s="100"/>
      <c r="J196" s="19"/>
      <c r="K196" s="52"/>
      <c r="L196" s="19"/>
      <c r="M196" s="19"/>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64"/>
      <c r="B197" s="114"/>
      <c r="C197" s="169" t="s">
        <v>203</v>
      </c>
      <c r="D197" s="300" t="s">
        <v>104</v>
      </c>
      <c r="E197" s="159">
        <v>0</v>
      </c>
      <c r="F197" s="19"/>
      <c r="G197" s="26"/>
      <c r="H197" s="27"/>
      <c r="I197" s="100"/>
      <c r="J197" s="19"/>
      <c r="K197" s="52"/>
      <c r="L197" s="19"/>
      <c r="M197" s="19"/>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64"/>
      <c r="B198" s="114"/>
      <c r="C198" s="25" t="s">
        <v>204</v>
      </c>
      <c r="D198" s="44"/>
      <c r="E198" s="25" t="s">
        <v>131</v>
      </c>
      <c r="F198" s="19"/>
      <c r="G198" s="19"/>
      <c r="H198" s="19"/>
      <c r="I198" s="100"/>
      <c r="J198" s="19"/>
      <c r="K198" s="52"/>
      <c r="L198" s="19"/>
      <c r="M198" s="19"/>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64"/>
      <c r="B199" s="114"/>
      <c r="C199" s="169" t="s">
        <v>202</v>
      </c>
      <c r="D199" s="301" t="s">
        <v>104</v>
      </c>
      <c r="E199" s="159">
        <v>0</v>
      </c>
      <c r="F199" s="19"/>
      <c r="G199" s="26"/>
      <c r="H199" s="27"/>
      <c r="I199" s="100"/>
      <c r="J199" s="19"/>
      <c r="K199" s="52"/>
      <c r="L199" s="19"/>
      <c r="M199" s="19"/>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64"/>
      <c r="B200" s="114"/>
      <c r="C200" s="169" t="s">
        <v>203</v>
      </c>
      <c r="D200" s="301" t="s">
        <v>104</v>
      </c>
      <c r="E200" s="159">
        <v>0</v>
      </c>
      <c r="F200" s="19"/>
      <c r="G200" s="26"/>
      <c r="H200" s="27"/>
      <c r="I200" s="100"/>
      <c r="J200" s="19"/>
      <c r="K200" s="52"/>
      <c r="L200" s="19"/>
      <c r="M200" s="19"/>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64"/>
      <c r="B201" s="114"/>
      <c r="C201" s="19"/>
      <c r="D201" s="19"/>
      <c r="E201" s="19"/>
      <c r="F201" s="19"/>
      <c r="G201" s="19"/>
      <c r="H201" s="19"/>
      <c r="I201" s="19"/>
      <c r="J201" s="19"/>
      <c r="K201" s="52"/>
      <c r="L201" s="19"/>
      <c r="M201" s="19"/>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64"/>
      <c r="B202" s="114"/>
      <c r="C202" s="19"/>
      <c r="D202" s="19"/>
      <c r="E202" s="19"/>
      <c r="F202" s="19"/>
      <c r="G202" s="19"/>
      <c r="H202" s="19"/>
      <c r="I202" s="19"/>
      <c r="J202" s="19"/>
      <c r="K202" s="52"/>
      <c r="L202" s="19"/>
      <c r="M202" s="19"/>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80" t="s">
        <v>205</v>
      </c>
      <c r="B203" s="281"/>
      <c r="C203" s="302" t="s">
        <v>206</v>
      </c>
      <c r="D203" s="159" t="s">
        <v>48</v>
      </c>
      <c r="E203" s="26"/>
      <c r="F203" s="27"/>
      <c r="G203" s="100"/>
      <c r="H203" s="19"/>
      <c r="I203" s="19"/>
      <c r="J203" s="19"/>
      <c r="K203" s="52"/>
      <c r="L203" s="19"/>
      <c r="M203" s="19"/>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64"/>
      <c r="B204" s="114"/>
      <c r="C204" s="19"/>
      <c r="D204" s="19"/>
      <c r="E204" s="19"/>
      <c r="F204" s="19"/>
      <c r="G204" s="19"/>
      <c r="H204" s="19"/>
      <c r="I204" s="19"/>
      <c r="J204" s="19"/>
      <c r="K204" s="52"/>
      <c r="L204" s="19"/>
      <c r="M204" s="19"/>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64"/>
      <c r="B205" s="114"/>
      <c r="C205" s="19"/>
      <c r="D205" s="19"/>
      <c r="E205" s="19"/>
      <c r="F205" s="19"/>
      <c r="G205" s="19"/>
      <c r="H205" s="19"/>
      <c r="I205" s="19"/>
      <c r="J205" s="19"/>
      <c r="K205" s="52"/>
      <c r="L205" s="19"/>
      <c r="M205" s="19"/>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303" t="s">
        <v>207</v>
      </c>
      <c r="B206" s="304"/>
      <c r="C206" s="305" t="s">
        <v>185</v>
      </c>
      <c r="D206" s="306" t="s">
        <v>131</v>
      </c>
      <c r="E206" s="209"/>
      <c r="F206" s="27"/>
      <c r="G206" s="100"/>
      <c r="H206" s="33"/>
      <c r="I206" s="19"/>
      <c r="J206" s="19"/>
      <c r="K206" s="52"/>
      <c r="L206" s="19"/>
      <c r="M206" s="19"/>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31"/>
      <c r="B207" s="188"/>
      <c r="C207" s="307" t="s">
        <v>208</v>
      </c>
      <c r="D207" s="308">
        <v>0</v>
      </c>
      <c r="E207" s="26"/>
      <c r="F207" s="27"/>
      <c r="G207" s="100"/>
      <c r="H207" s="33"/>
      <c r="I207" s="19"/>
      <c r="J207" s="19"/>
      <c r="K207" s="52"/>
      <c r="L207" s="19"/>
      <c r="M207" s="19"/>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64"/>
      <c r="B208" s="114"/>
      <c r="C208" s="19"/>
      <c r="D208" s="19"/>
      <c r="F208" s="19"/>
      <c r="G208" s="19"/>
      <c r="H208" s="19"/>
      <c r="I208" s="19"/>
      <c r="J208" s="19"/>
      <c r="K208" s="52"/>
      <c r="L208" s="19"/>
      <c r="M208" s="19"/>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80" t="s">
        <v>18</v>
      </c>
      <c r="B209" s="281"/>
      <c r="C209" s="14" t="s">
        <v>209</v>
      </c>
      <c r="D209" s="309"/>
      <c r="E209" s="310"/>
      <c r="F209" s="311"/>
      <c r="G209" s="311"/>
      <c r="H209" s="100"/>
      <c r="I209" s="19"/>
      <c r="J209" s="19"/>
      <c r="K209" s="52"/>
      <c r="L209" s="19"/>
      <c r="M209" s="19"/>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64"/>
      <c r="B210" s="114"/>
      <c r="C210" s="312"/>
      <c r="D210" s="285"/>
      <c r="E210" s="313"/>
      <c r="F210" s="19"/>
      <c r="G210" s="19"/>
      <c r="H210" s="19"/>
      <c r="I210" s="19"/>
      <c r="J210" s="19"/>
      <c r="K210" s="52"/>
      <c r="L210" s="19"/>
      <c r="M210" s="19"/>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70"/>
      <c r="B211" s="2"/>
      <c r="C211" s="3"/>
      <c r="D211" s="3"/>
      <c r="E211" s="313"/>
      <c r="F211" s="3"/>
      <c r="G211" s="3"/>
      <c r="H211" s="3"/>
      <c r="I211" s="3"/>
      <c r="J211" s="296"/>
      <c r="K211" s="3"/>
      <c r="L211" s="3"/>
      <c r="M211" s="171"/>
      <c r="N211" s="4"/>
      <c r="O211" s="4"/>
      <c r="P211" s="4"/>
      <c r="Q211" s="17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64"/>
      <c r="B212" s="114"/>
      <c r="C212" s="19"/>
      <c r="D212" s="19"/>
      <c r="E212" s="19"/>
      <c r="F212" s="19"/>
      <c r="G212" s="19"/>
      <c r="H212" s="19"/>
      <c r="I212" s="19"/>
      <c r="J212" s="19"/>
      <c r="K212" s="52"/>
      <c r="L212" s="19"/>
      <c r="M212" s="19"/>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64"/>
      <c r="B213" s="114"/>
      <c r="C213" s="285"/>
      <c r="D213" s="19"/>
      <c r="E213" s="100"/>
      <c r="F213" s="100"/>
      <c r="G213" s="19"/>
      <c r="H213" s="100"/>
      <c r="I213" s="19"/>
      <c r="J213" s="19"/>
      <c r="K213" s="52"/>
      <c r="L213" s="19"/>
      <c r="M213" s="19"/>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64"/>
      <c r="B214" s="114"/>
      <c r="C214" s="19"/>
      <c r="D214" s="19"/>
      <c r="E214" s="19"/>
      <c r="F214" s="19"/>
      <c r="G214" s="19"/>
      <c r="H214" s="19"/>
      <c r="I214" s="19"/>
      <c r="J214" s="19"/>
      <c r="K214" s="52"/>
      <c r="L214" s="19"/>
      <c r="M214" s="19"/>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70"/>
      <c r="B215" s="2"/>
      <c r="C215" s="3"/>
      <c r="D215" s="3"/>
      <c r="E215" s="3"/>
      <c r="G215" s="3"/>
      <c r="H215" s="3"/>
      <c r="I215" s="3"/>
      <c r="J215" s="296"/>
      <c r="K215" s="3"/>
      <c r="L215" s="3"/>
      <c r="M215" s="171"/>
      <c r="N215" s="4"/>
      <c r="O215" s="4"/>
      <c r="P215" s="4"/>
      <c r="Q215" s="171"/>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47"/>
      <c r="B216" s="314"/>
      <c r="C216" s="150"/>
      <c r="D216" s="150"/>
      <c r="E216" s="19"/>
      <c r="F216" s="100"/>
      <c r="G216" s="19"/>
      <c r="H216" s="19"/>
      <c r="I216" s="19"/>
      <c r="J216" s="52"/>
      <c r="K216" s="19"/>
      <c r="L216" s="19"/>
      <c r="M216" s="19"/>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47"/>
      <c r="B217" s="314"/>
      <c r="C217" s="315"/>
      <c r="D217" s="315"/>
      <c r="E217" s="315"/>
      <c r="F217" s="100"/>
      <c r="G217" s="19"/>
      <c r="H217" s="316"/>
      <c r="I217" s="19"/>
      <c r="J217" s="52"/>
      <c r="K217" s="19"/>
      <c r="L217" s="19"/>
      <c r="M217" s="19"/>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47"/>
      <c r="B218" s="314"/>
      <c r="C218" s="317"/>
      <c r="D218" s="317"/>
      <c r="E218" s="317"/>
      <c r="G218" s="19"/>
      <c r="H218" s="316"/>
      <c r="I218" s="19"/>
      <c r="J218" s="52"/>
      <c r="K218" s="19"/>
      <c r="L218" s="19"/>
      <c r="M218" s="19"/>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108"/>
      <c r="B219" s="318"/>
      <c r="C219" s="319"/>
      <c r="D219" s="108"/>
      <c r="E219" s="319"/>
      <c r="G219" s="19"/>
      <c r="H219" s="316"/>
      <c r="I219" s="19"/>
      <c r="J219" s="52"/>
      <c r="K219" s="19"/>
      <c r="L219" s="19"/>
      <c r="M219" s="19"/>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108"/>
      <c r="B220" s="188"/>
      <c r="C220" s="319"/>
      <c r="D220" s="33"/>
      <c r="E220" s="319"/>
      <c r="G220" s="19"/>
      <c r="H220" s="316"/>
      <c r="I220" s="19"/>
      <c r="J220" s="52"/>
      <c r="K220" s="19"/>
      <c r="L220" s="19"/>
      <c r="M220" s="19"/>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108"/>
      <c r="B221" s="188"/>
      <c r="C221" s="319"/>
      <c r="D221" s="33"/>
      <c r="E221" s="319"/>
      <c r="F221" s="100"/>
      <c r="G221" s="19"/>
      <c r="H221" s="316"/>
      <c r="I221" s="19"/>
      <c r="J221" s="52"/>
      <c r="K221" s="19"/>
      <c r="L221" s="19"/>
      <c r="M221" s="19"/>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52"/>
      <c r="B222" s="52"/>
      <c r="C222" s="52"/>
      <c r="D222" s="52"/>
      <c r="E222" s="52"/>
      <c r="F222" s="52"/>
      <c r="G222" s="52"/>
      <c r="H222" s="52"/>
      <c r="I222" s="52"/>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52"/>
      <c r="B223" s="52"/>
      <c r="C223" s="52"/>
      <c r="D223" s="52"/>
      <c r="E223" s="52"/>
      <c r="F223" s="52"/>
      <c r="G223" s="52"/>
      <c r="H223" s="52"/>
      <c r="I223" s="52"/>
      <c r="J223" s="52"/>
      <c r="K223" s="19"/>
      <c r="L223" s="19"/>
      <c r="M223" s="19"/>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52"/>
      <c r="B224" s="52"/>
      <c r="C224" s="52"/>
      <c r="D224" s="52"/>
      <c r="E224" s="52"/>
      <c r="F224" s="52"/>
      <c r="G224" s="52"/>
      <c r="H224" s="52"/>
      <c r="I224" s="52"/>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52"/>
      <c r="B225" s="52"/>
      <c r="C225" s="52"/>
      <c r="D225" s="52"/>
      <c r="E225" s="52"/>
      <c r="F225" s="52"/>
      <c r="G225" s="52"/>
      <c r="H225" s="52"/>
      <c r="I225" s="52"/>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E129:F129"/>
    <mergeCell ref="G129:H129"/>
    <mergeCell ref="C137:D137"/>
    <mergeCell ref="C141:E141"/>
    <mergeCell ref="C149:D149"/>
    <mergeCell ref="C154:D154"/>
    <mergeCell ref="B66:E66"/>
    <mergeCell ref="C103:H103"/>
    <mergeCell ref="C109:I109"/>
    <mergeCell ref="C115:E115"/>
    <mergeCell ref="C122:E122"/>
    <mergeCell ref="C128:H128"/>
    <mergeCell ref="B52:K52"/>
    <mergeCell ref="C53:C54"/>
    <mergeCell ref="D53:D54"/>
    <mergeCell ref="E53:H53"/>
    <mergeCell ref="I53:I54"/>
    <mergeCell ref="J53:K53"/>
    <mergeCell ref="B12:C12"/>
    <mergeCell ref="B13:D16"/>
    <mergeCell ref="C23:C24"/>
    <mergeCell ref="E23:H23"/>
    <mergeCell ref="C38:C39"/>
    <mergeCell ref="D38:G38"/>
    <mergeCell ref="F4:H4"/>
    <mergeCell ref="F5:H5"/>
    <mergeCell ref="F6:H6"/>
    <mergeCell ref="F7:H7"/>
    <mergeCell ref="F8:H8"/>
    <mergeCell ref="F9:H9"/>
  </mergeCells>
  <pageMargins left="0.25" right="0.25" top="0.75" bottom="0.75" header="0.3" footer="0.3"/>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SP3</vt:lpstr>
      <vt:lpstr>'SP3'!Obszar_wydruku</vt:lpstr>
    </vt:vector>
  </TitlesOfParts>
  <Company>Centrum Uslug Wspolnych w Piasecznie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Jędrzejczyk</dc:creator>
  <cp:lastModifiedBy>Anna Jędrzejczyk</cp:lastModifiedBy>
  <dcterms:created xsi:type="dcterms:W3CDTF">2025-04-26T09:11:57Z</dcterms:created>
  <dcterms:modified xsi:type="dcterms:W3CDTF">2025-04-26T09:13:50Z</dcterms:modified>
</cp:coreProperties>
</file>