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P:\REFERAT KSIĘGOWOŚCI I FINANSÓW\strona internetowa BIP\P3\"/>
    </mc:Choice>
  </mc:AlternateContent>
  <xr:revisionPtr revIDLastSave="0" documentId="13_ncr:1_{70C3E59F-87A0-4EE5-95C7-478C4B03EF05}" xr6:coauthVersionLast="36" xr6:coauthVersionMax="47" xr10:uidLastSave="{00000000-0000-0000-0000-000000000000}"/>
  <bookViews>
    <workbookView xWindow="-120" yWindow="-120" windowWidth="29040" windowHeight="15720" xr2:uid="{00000000-000D-0000-FFFF-FFFF00000000}"/>
  </bookViews>
  <sheets>
    <sheet name="Arkusz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H57" i="1"/>
  <c r="G57" i="1"/>
  <c r="F57" i="1"/>
  <c r="E57" i="1"/>
  <c r="D57" i="1"/>
  <c r="I57" i="1" s="1"/>
  <c r="J56" i="1"/>
  <c r="I56" i="1"/>
  <c r="I48" i="1"/>
  <c r="K63" i="1" s="1"/>
  <c r="H48" i="1"/>
  <c r="H47" i="1"/>
  <c r="H46" i="1"/>
  <c r="H45" i="1"/>
  <c r="I45" i="1" s="1"/>
  <c r="K60" i="1" s="1"/>
  <c r="H43" i="1"/>
  <c r="I43" i="1" s="1"/>
  <c r="K58" i="1" s="1"/>
  <c r="G42" i="1"/>
  <c r="F42" i="1"/>
  <c r="E42" i="1"/>
  <c r="D42" i="1"/>
  <c r="H42" i="1" s="1"/>
  <c r="I41" i="1"/>
  <c r="K56" i="1" s="1"/>
  <c r="H41" i="1"/>
  <c r="I33" i="1"/>
  <c r="I32" i="1"/>
  <c r="I47" i="1" s="1"/>
  <c r="K62" i="1" s="1"/>
  <c r="I31" i="1"/>
  <c r="I46" i="1" s="1"/>
  <c r="K61" i="1" s="1"/>
  <c r="I30" i="1"/>
  <c r="I28" i="1"/>
  <c r="H27" i="1"/>
  <c r="G27" i="1"/>
  <c r="F27" i="1"/>
  <c r="E27" i="1"/>
  <c r="I27" i="1" s="1"/>
  <c r="D27" i="1"/>
  <c r="J57" i="1" s="1"/>
  <c r="I26" i="1"/>
  <c r="I42" i="1" l="1"/>
  <c r="K57" i="1" s="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<sst xmlns="http://schemas.openxmlformats.org/spreadsheetml/2006/main" count="390" uniqueCount="210">
  <si>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</si>
  <si>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</si>
  <si>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</si>
  <si>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</si>
  <si>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</si>
  <si>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Przedszkole Nr 3 w Piasecznie</t>
  </si>
  <si>
    <t>1.2</t>
  </si>
  <si>
    <t>Siedziba jednostki</t>
  </si>
  <si>
    <t>Piaseczno</t>
  </si>
  <si>
    <t>1.3</t>
  </si>
  <si>
    <t>Adres jednostki</t>
  </si>
  <si>
    <t>05-500 PIASECZNO ul. Jaworowa 4</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</si>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</sst>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b/>
      <sz val="11"/>
      <color theme="1"/>
      <name val="Calibri"/>
      <family val="2"/>
      <charset val="238"/>
      <scheme val="minor"/>
    </font>
    <font>
      <sz val="10"/>
      <name val="Arial CE"/>
      <charset val="238"/>
    </font>
    <font>
      <sz val="8"/>
      <name val="Arial"/>
      <family val="2"/>
      <charset val="238"/>
    </font>
    <font>
      <b/>
      <i/>
      <sz val="6"/>
      <color rgb="FF7030A0"/>
      <name val="Arial"/>
      <family val="2"/>
      <charset val="238"/>
    </font>
    <font>
      <b/>
      <i/>
      <sz val="8"/>
      <color rgb="FF7030A0"/>
      <name val="Arial"/>
      <family val="2"/>
      <charset val="238"/>
    </font>
    <font>
      <b/>
      <sz val="8"/>
      <name val="Arial"/>
      <family val="2"/>
      <charset val="238"/>
    </font>
    <font>
      <sz val="8"/>
      <color theme="1"/>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2" fillId="0" borderId="0"/>
  </cellStyleXfs>
  <cellXfs count="282">
    <xf numFmtId="0" fontId="0" fillId="0" borderId="0" xfId="0"/>
    <xf numFmtId="0" fontId="3" fillId="0" borderId="0" xfId="1" applyFont="1" applyAlignment="1">
      <alignment horizontal="right"/>
    </xf>
    <xf numFmtId="0" fontId="4" fillId="0" borderId="0" xfId="0" applyFont="1" applyAlignment="1">
      <alignment vertical="top" wrapText="1"/>
    </xf>
    <xf numFmtId="0" fontId="4" fillId="0" borderId="0" xfId="0" applyFont="1"/>
    <xf numFmtId="0" fontId="5" fillId="0" borderId="0" xfId="0" applyFont="1" applyAlignment="1">
      <alignment vertical="center"/>
    </xf>
    <xf numFmtId="0" fontId="3" fillId="0" borderId="0" xfId="1" applyFont="1"/>
    <xf numFmtId="0" fontId="6" fillId="2" borderId="0" xfId="1" applyFont="1" applyFill="1" applyAlignment="1">
      <alignment horizontal="right"/>
    </xf>
    <xf numFmtId="0" fontId="6" fillId="2" borderId="0" xfId="1" applyFont="1" applyFill="1" applyAlignment="1">
      <alignment horizontal="left"/>
    </xf>
    <xf numFmtId="0" fontId="7" fillId="2" borderId="0" xfId="0" applyFont="1" applyFill="1"/>
    <xf numFmtId="0" fontId="3" fillId="3" borderId="1" xfId="1" applyFont="1" applyFill="1" applyBorder="1" applyAlignment="1">
      <alignment horizontal="left" vertical="center"/>
    </xf>
    <xf numFmtId="0" fontId="3" fillId="0" borderId="0" xfId="1" applyFont="1" applyAlignment="1">
      <alignment horizontal="left" vertical="center" wrapText="1"/>
    </xf>
    <xf numFmtId="0" fontId="4" fillId="0" borderId="0" xfId="0" applyFont="1" applyAlignment="1">
      <alignment horizontal="right" vertical="top" wrapText="1"/>
    </xf>
    <xf numFmtId="0" fontId="3" fillId="3" borderId="2" xfId="1" applyFont="1" applyFill="1" applyBorder="1" applyAlignment="1">
      <alignment horizontal="left" vertical="center"/>
    </xf>
    <xf numFmtId="0" fontId="3" fillId="0" borderId="3" xfId="1" applyFont="1" applyBorder="1" applyAlignment="1">
      <alignment horizontal="left" vertical="center" wrapText="1"/>
    </xf>
    <xf numFmtId="0" fontId="6" fillId="0" borderId="1" xfId="1" applyFont="1" applyBorder="1" applyAlignment="1">
      <alignment horizontal="left" vertical="center"/>
    </xf>
    <xf numFmtId="0" fontId="5" fillId="0" borderId="0" xfId="0" applyFont="1" applyAlignment="1">
      <alignment horizontal="right" vertical="center"/>
    </xf>
    <xf numFmtId="0" fontId="7" fillId="0" borderId="0" xfId="0" applyFont="1"/>
    <xf numFmtId="0" fontId="7" fillId="0" borderId="0" xfId="0" applyFont="1" applyAlignment="1">
      <alignment wrapText="1"/>
    </xf>
    <xf numFmtId="0" fontId="3" fillId="0" borderId="1" xfId="1" applyFont="1" applyBorder="1" applyAlignment="1">
      <alignment horizontal="left" vertical="center" wrapText="1"/>
    </xf>
    <xf numFmtId="0" fontId="3" fillId="0" borderId="1" xfId="1" applyFont="1" applyBorder="1"/>
    <xf numFmtId="0" fontId="6" fillId="0" borderId="1" xfId="1" applyFont="1" applyBorder="1" applyAlignment="1">
      <alignment vertical="center"/>
    </xf>
    <xf numFmtId="0" fontId="9" fillId="0" borderId="1" xfId="0" applyFont="1" applyBorder="1" applyAlignment="1">
      <alignment horizontal="center" vertical="center" wrapText="1"/>
    </xf>
    <xf numFmtId="0" fontId="3" fillId="0" borderId="0" xfId="1" applyFont="1" applyAlignment="1">
      <alignment vertical="center" wrapText="1"/>
    </xf>
    <xf numFmtId="0" fontId="6" fillId="0" borderId="1" xfId="1" applyFont="1" applyBorder="1" applyAlignment="1">
      <alignment horizontal="center" vertical="center"/>
    </xf>
    <xf numFmtId="0" fontId="5" fillId="0" borderId="0" xfId="0" applyFont="1" applyAlignment="1">
      <alignment horizontal="right" vertical="top"/>
    </xf>
    <xf numFmtId="0" fontId="5" fillId="0" borderId="0" xfId="0" applyFont="1" applyAlignment="1">
      <alignment vertical="top"/>
    </xf>
    <xf numFmtId="0" fontId="3" fillId="0" borderId="1" xfId="1" applyFont="1" applyBorder="1" applyAlignment="1">
      <alignment horizontal="center" vertical="center"/>
    </xf>
    <xf numFmtId="0" fontId="3" fillId="0" borderId="0" xfId="1" applyFont="1" applyAlignment="1">
      <alignment horizontal="right" vertical="center"/>
    </xf>
    <xf numFmtId="0" fontId="11" fillId="0" borderId="0" xfId="1" applyFont="1"/>
    <xf numFmtId="0" fontId="10" fillId="0" borderId="0" xfId="1" applyFont="1" applyAlignment="1">
      <alignment horizontal="left" vertical="center" wrapText="1"/>
    </xf>
    <xf numFmtId="0" fontId="12" fillId="0" borderId="0" xfId="1" applyFont="1" applyAlignment="1">
      <alignment horizontal="right" vertical="center"/>
    </xf>
    <xf numFmtId="0" fontId="12" fillId="0" borderId="0" xfId="1" applyFont="1" applyAlignment="1">
      <alignment horizontal="left" vertical="top" wrapText="1"/>
    </xf>
    <xf numFmtId="0" fontId="12" fillId="0" borderId="0" xfId="1" applyFont="1" applyAlignment="1">
      <alignment horizontal="left" vertical="center" wrapText="1"/>
    </xf>
    <xf numFmtId="0" fontId="12" fillId="0" borderId="0" xfId="0" applyFont="1"/>
    <xf numFmtId="0" fontId="12" fillId="0" borderId="0" xfId="0" applyFont="1" applyAlignment="1">
      <alignment wrapText="1"/>
    </xf>
    <xf numFmtId="0" fontId="12" fillId="0" borderId="0" xfId="1" applyFont="1"/>
    <xf numFmtId="0" fontId="3" fillId="3" borderId="4" xfId="1" applyFont="1" applyFill="1" applyBorder="1" applyAlignment="1">
      <alignment horizontal="left" vertical="center"/>
    </xf>
    <xf numFmtId="0" fontId="13" fillId="0" borderId="1" xfId="1" applyFont="1" applyBorder="1" applyAlignment="1">
      <alignment vertical="center" wrapText="1"/>
    </xf>
    <xf numFmtId="0" fontId="3" fillId="0" borderId="0" xfId="1" applyFont="1" applyAlignment="1">
      <alignment horizontal="left" vertical="top"/>
    </xf>
    <xf numFmtId="0" fontId="3" fillId="0" borderId="0" xfId="1" applyFont="1" applyAlignment="1">
      <alignment horizontal="left" vertical="top" wrapText="1"/>
    </xf>
    <xf numFmtId="0" fontId="3" fillId="3" borderId="6" xfId="1" applyFont="1" applyFill="1" applyBorder="1" applyAlignment="1">
      <alignment horizontal="right" vertical="center"/>
    </xf>
    <xf numFmtId="0" fontId="3" fillId="0" borderId="0" xfId="1" applyFont="1" applyAlignment="1">
      <alignment wrapText="1"/>
    </xf>
    <xf numFmtId="0" fontId="3" fillId="3" borderId="10" xfId="1" applyFont="1" applyFill="1" applyBorder="1" applyAlignment="1">
      <alignment horizontal="right" vertical="top"/>
    </xf>
    <xf numFmtId="0" fontId="3" fillId="0" borderId="0" xfId="1" applyFont="1" applyAlignment="1">
      <alignment horizontal="right" vertical="top"/>
    </xf>
    <xf numFmtId="0" fontId="6" fillId="0" borderId="0" xfId="1" applyFont="1" applyAlignment="1">
      <alignment horizontal="left" vertical="top" wrapText="1"/>
    </xf>
    <xf numFmtId="0" fontId="3" fillId="0" borderId="1" xfId="1" applyFont="1" applyBorder="1" applyAlignment="1">
      <alignment horizontal="left" vertical="top" wrapText="1"/>
    </xf>
    <xf numFmtId="0" fontId="15" fillId="0" borderId="3" xfId="1" applyFont="1" applyBorder="1" applyAlignment="1">
      <alignment vertical="center" wrapText="1"/>
    </xf>
    <xf numFmtId="0" fontId="6" fillId="2" borderId="0" xfId="1" applyFont="1" applyFill="1"/>
    <xf numFmtId="0" fontId="0" fillId="2" borderId="0" xfId="0" applyFill="1"/>
    <xf numFmtId="0" fontId="8" fillId="0" borderId="0" xfId="0" applyFont="1" applyAlignment="1">
      <alignment wrapText="1"/>
    </xf>
    <xf numFmtId="0" fontId="3" fillId="3" borderId="13" xfId="1" applyFont="1" applyFill="1" applyBorder="1" applyAlignment="1">
      <alignment horizontal="left"/>
    </xf>
    <xf numFmtId="4" fontId="3" fillId="0" borderId="0" xfId="1" applyNumberFormat="1" applyFont="1" applyAlignment="1">
      <alignment horizontal="left" vertical="top"/>
    </xf>
    <xf numFmtId="0" fontId="10" fillId="0" borderId="0" xfId="1" applyFont="1" applyAlignment="1">
      <alignment wrapText="1"/>
    </xf>
    <xf numFmtId="0" fontId="3"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3" fillId="0" borderId="15" xfId="1" applyFont="1" applyBorder="1" applyAlignment="1">
      <alignment horizontal="center" vertical="top" wrapText="1"/>
    </xf>
    <xf numFmtId="0" fontId="6" fillId="0" borderId="13" xfId="1" applyFont="1" applyBorder="1" applyAlignment="1">
      <alignment horizontal="center" vertical="center" wrapText="1"/>
    </xf>
    <xf numFmtId="0" fontId="3" fillId="0" borderId="2" xfId="1"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3" fillId="0" borderId="1" xfId="1" applyFont="1" applyBorder="1" applyAlignment="1">
      <alignment vertical="top" wrapText="1"/>
    </xf>
    <xf numFmtId="0" fontId="3" fillId="0" borderId="1" xfId="1" applyFont="1" applyBorder="1" applyAlignment="1">
      <alignment horizontal="center"/>
    </xf>
    <xf numFmtId="0" fontId="3" fillId="0" borderId="2" xfId="1" applyFont="1" applyBorder="1" applyAlignment="1">
      <alignment horizontal="center"/>
    </xf>
    <xf numFmtId="0" fontId="6" fillId="0" borderId="1" xfId="1" applyFont="1" applyBorder="1" applyAlignment="1">
      <alignment horizontal="center" vertical="top" wrapText="1"/>
    </xf>
    <xf numFmtId="4" fontId="3" fillId="0" borderId="1" xfId="1" applyNumberFormat="1" applyFont="1" applyBorder="1" applyAlignment="1">
      <alignment vertical="center"/>
    </xf>
    <xf numFmtId="4" fontId="6" fillId="0" borderId="1" xfId="1" applyNumberFormat="1" applyFont="1" applyBorder="1" applyAlignment="1">
      <alignment vertical="center" wrapText="1"/>
    </xf>
    <xf numFmtId="0" fontId="17" fillId="0" borderId="0" xfId="1" applyFont="1"/>
    <xf numFmtId="0" fontId="3" fillId="0" borderId="1" xfId="1" applyFont="1" applyBorder="1" applyAlignment="1">
      <alignment horizontal="center" vertical="top" wrapText="1"/>
    </xf>
    <xf numFmtId="4" fontId="5" fillId="0" borderId="0" xfId="0" applyNumberFormat="1" applyFont="1" applyAlignment="1">
      <alignment horizontal="right" vertical="top"/>
    </xf>
    <xf numFmtId="0" fontId="3" fillId="0" borderId="1" xfId="1" applyFont="1" applyBorder="1" applyAlignment="1">
      <alignment vertical="center"/>
    </xf>
    <xf numFmtId="0" fontId="3" fillId="0" borderId="1" xfId="1" applyFont="1" applyBorder="1" applyAlignment="1">
      <alignment vertical="center" wrapText="1"/>
    </xf>
    <xf numFmtId="4" fontId="3" fillId="5" borderId="1" xfId="1" applyNumberFormat="1" applyFont="1" applyFill="1" applyBorder="1" applyAlignment="1">
      <alignment vertical="center"/>
    </xf>
    <xf numFmtId="0" fontId="10" fillId="0" borderId="0" xfId="1" applyFont="1" applyAlignment="1">
      <alignment vertical="top" wrapText="1"/>
    </xf>
    <xf numFmtId="0" fontId="3" fillId="0" borderId="0" xfId="1" applyFont="1" applyAlignment="1">
      <alignment vertical="top"/>
    </xf>
    <xf numFmtId="0" fontId="3" fillId="4" borderId="0" xfId="1" applyFont="1" applyFill="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Border="1" applyAlignment="1">
      <alignment horizontal="center" vertical="center"/>
    </xf>
    <xf numFmtId="0" fontId="10" fillId="4" borderId="0" xfId="1" applyFont="1" applyFill="1" applyAlignment="1">
      <alignment wrapText="1"/>
    </xf>
    <xf numFmtId="0" fontId="3" fillId="4" borderId="0" xfId="1" applyFont="1" applyFill="1"/>
    <xf numFmtId="0" fontId="6" fillId="0" borderId="0" xfId="1" applyFont="1" applyAlignment="1">
      <alignment horizontal="center" vertical="top" wrapText="1"/>
    </xf>
    <xf numFmtId="0" fontId="6" fillId="0" borderId="0" xfId="1" applyFont="1"/>
    <xf numFmtId="0" fontId="3" fillId="0" borderId="0" xfId="1" applyFont="1" applyAlignment="1">
      <alignment vertical="top" wrapText="1"/>
    </xf>
    <xf numFmtId="0" fontId="3" fillId="3" borderId="0" xfId="1" applyFont="1" applyFill="1" applyAlignment="1">
      <alignment horizontal="left" vertical="center"/>
    </xf>
    <xf numFmtId="0" fontId="3" fillId="0" borderId="13" xfId="1" applyFont="1" applyBorder="1" applyAlignment="1">
      <alignment horizontal="center" vertical="top"/>
    </xf>
    <xf numFmtId="0" fontId="18" fillId="0" borderId="4" xfId="0" applyFont="1" applyBorder="1" applyAlignment="1">
      <alignment horizontal="center" vertical="center" wrapText="1"/>
    </xf>
    <xf numFmtId="0" fontId="18" fillId="0" borderId="13" xfId="0" applyFont="1" applyBorder="1" applyAlignment="1">
      <alignment horizontal="center" vertical="center" wrapText="1"/>
    </xf>
    <xf numFmtId="0" fontId="6" fillId="0" borderId="10" xfId="1" applyFont="1" applyBorder="1" applyAlignment="1">
      <alignment horizontal="center" vertical="top" wrapText="1"/>
    </xf>
    <xf numFmtId="0" fontId="3" fillId="0" borderId="16" xfId="1" applyFont="1" applyBorder="1" applyAlignment="1">
      <alignment horizontal="center"/>
    </xf>
    <xf numFmtId="0" fontId="3" fillId="0" borderId="17" xfId="1" applyFont="1" applyBorder="1" applyAlignment="1">
      <alignment horizontal="center"/>
    </xf>
    <xf numFmtId="0" fontId="3" fillId="0" borderId="0" xfId="1" applyFont="1" applyAlignment="1">
      <alignment horizontal="center" vertical="top" wrapText="1"/>
    </xf>
    <xf numFmtId="0" fontId="6" fillId="0" borderId="0" xfId="1" applyFont="1" applyAlignment="1">
      <alignment wrapText="1"/>
    </xf>
    <xf numFmtId="0" fontId="3"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3" fillId="0" borderId="2" xfId="1" applyFont="1" applyBorder="1" applyAlignment="1">
      <alignment vertical="top" wrapText="1"/>
    </xf>
    <xf numFmtId="0" fontId="3" fillId="0" borderId="1" xfId="1" applyFont="1" applyBorder="1" applyAlignment="1">
      <alignment horizontal="center" wrapText="1"/>
    </xf>
    <xf numFmtId="0" fontId="12" fillId="0" borderId="0" xfId="1" applyFont="1" applyAlignment="1">
      <alignment horizontal="center" vertical="top" wrapText="1"/>
    </xf>
    <xf numFmtId="0" fontId="12" fillId="0" borderId="0" xfId="1" applyFont="1" applyAlignment="1">
      <alignment horizontal="left" vertical="center"/>
    </xf>
    <xf numFmtId="0" fontId="3" fillId="0" borderId="0" xfId="0" applyFont="1"/>
    <xf numFmtId="0" fontId="5" fillId="0" borderId="0" xfId="0" applyFont="1" applyAlignment="1">
      <alignment horizontal="right"/>
    </xf>
    <xf numFmtId="0" fontId="5" fillId="0" borderId="11" xfId="0" applyFont="1" applyBorder="1" applyAlignment="1">
      <alignment vertical="top" wrapText="1"/>
    </xf>
    <xf numFmtId="0" fontId="5" fillId="0" borderId="11" xfId="0" applyFont="1" applyBorder="1"/>
    <xf numFmtId="0" fontId="5" fillId="0" borderId="0" xfId="0" applyFont="1"/>
    <xf numFmtId="0" fontId="3" fillId="3" borderId="0" xfId="1" quotePrefix="1" applyFont="1" applyFill="1" applyAlignment="1">
      <alignment horizontal="left"/>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1" xfId="0" applyFont="1" applyFill="1" applyBorder="1" applyAlignment="1">
      <alignment horizontal="center" vertical="center"/>
    </xf>
    <xf numFmtId="0" fontId="3" fillId="0" borderId="1" xfId="1" applyFont="1" applyBorder="1" applyAlignment="1">
      <alignment horizontal="center" vertical="center" wrapText="1"/>
    </xf>
    <xf numFmtId="0" fontId="6" fillId="0" borderId="1" xfId="1" applyFont="1" applyBorder="1" applyAlignment="1">
      <alignment vertical="center" wrapText="1"/>
    </xf>
    <xf numFmtId="0" fontId="8" fillId="0" borderId="0" xfId="0" applyFont="1" applyAlignment="1">
      <alignment vertical="center" wrapText="1"/>
    </xf>
    <xf numFmtId="0" fontId="3" fillId="4" borderId="0" xfId="1" applyFont="1" applyFill="1" applyAlignment="1">
      <alignment wrapText="1"/>
    </xf>
    <xf numFmtId="14" fontId="3" fillId="0" borderId="1" xfId="1" quotePrefix="1" applyNumberFormat="1" applyFont="1" applyBorder="1" applyAlignment="1">
      <alignment horizontal="center" vertical="top" wrapText="1"/>
    </xf>
    <xf numFmtId="0" fontId="3" fillId="4" borderId="1" xfId="1" applyFont="1" applyFill="1" applyBorder="1" applyAlignment="1">
      <alignment vertical="center"/>
    </xf>
    <xf numFmtId="16" fontId="3" fillId="0" borderId="1" xfId="1" quotePrefix="1" applyNumberFormat="1" applyFont="1" applyBorder="1" applyAlignment="1">
      <alignment horizontal="center" vertical="top" wrapText="1"/>
    </xf>
    <xf numFmtId="0" fontId="3" fillId="0" borderId="1" xfId="1" quotePrefix="1" applyFont="1" applyBorder="1" applyAlignment="1">
      <alignment horizontal="center" vertical="top" wrapText="1"/>
    </xf>
    <xf numFmtId="0" fontId="4" fillId="0" borderId="0" xfId="0" applyFont="1" applyAlignment="1">
      <alignment horizontal="right"/>
    </xf>
    <xf numFmtId="0" fontId="10" fillId="0" borderId="0" xfId="1" applyFont="1"/>
    <xf numFmtId="0" fontId="6" fillId="0" borderId="11" xfId="1" applyFont="1" applyBorder="1" applyAlignment="1">
      <alignment horizontal="left" vertical="top" wrapText="1"/>
    </xf>
    <xf numFmtId="0" fontId="7" fillId="0" borderId="0" xfId="0" applyFont="1" applyAlignment="1">
      <alignment horizontal="left" vertical="top" wrapText="1"/>
    </xf>
    <xf numFmtId="0" fontId="3" fillId="3" borderId="0" xfId="1" applyFont="1" applyFill="1" applyAlignment="1">
      <alignment horizontal="center" vertical="center"/>
    </xf>
    <xf numFmtId="0" fontId="6" fillId="4" borderId="1" xfId="1" applyFont="1" applyFill="1" applyBorder="1" applyAlignment="1">
      <alignment horizontal="center" vertical="center"/>
    </xf>
    <xf numFmtId="0" fontId="8" fillId="0" borderId="0" xfId="0" applyFont="1" applyAlignment="1">
      <alignment vertical="top" wrapText="1"/>
    </xf>
    <xf numFmtId="0" fontId="3" fillId="0" borderId="1" xfId="1" applyFont="1" applyBorder="1" applyAlignment="1">
      <alignment horizontal="right" vertical="top" wrapText="1"/>
    </xf>
    <xf numFmtId="0" fontId="3" fillId="3" borderId="0" xfId="1" applyFont="1" applyFill="1" applyAlignment="1">
      <alignment horizontal="center" vertical="top" wrapText="1"/>
    </xf>
    <xf numFmtId="0" fontId="6" fillId="0" borderId="1" xfId="1" applyFont="1" applyBorder="1" applyAlignment="1">
      <alignment horizontal="left" vertical="center" wrapText="1"/>
    </xf>
    <xf numFmtId="0" fontId="7" fillId="3" borderId="0" xfId="1" applyFont="1" applyFill="1" applyAlignment="1">
      <alignment horizontal="left" vertical="center"/>
    </xf>
    <xf numFmtId="0" fontId="6" fillId="4" borderId="1" xfId="1" applyFont="1" applyFill="1" applyBorder="1" applyAlignment="1">
      <alignment horizontal="center" vertical="center" wrapText="1"/>
    </xf>
    <xf numFmtId="0" fontId="3" fillId="4" borderId="1" xfId="1" applyFont="1" applyFill="1" applyBorder="1" applyAlignment="1">
      <alignment vertical="center" wrapText="1"/>
    </xf>
    <xf numFmtId="4" fontId="19"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6" fillId="0" borderId="0" xfId="1" applyFont="1" applyAlignment="1">
      <alignment horizontal="left" vertical="center" wrapText="1"/>
    </xf>
    <xf numFmtId="0" fontId="6" fillId="0" borderId="0" xfId="1" applyFont="1" applyAlignment="1">
      <alignmen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0" fontId="20" fillId="0" borderId="0" xfId="1" applyFont="1"/>
    <xf numFmtId="0" fontId="3" fillId="3" borderId="9" xfId="1" applyFont="1" applyFill="1" applyBorder="1" applyAlignment="1">
      <alignment horizontal="center" vertical="top" wrapText="1"/>
    </xf>
    <xf numFmtId="0" fontId="6" fillId="0" borderId="3" xfId="1" applyFont="1" applyBorder="1" applyAlignment="1">
      <alignment horizontal="center" vertical="center"/>
    </xf>
    <xf numFmtId="0" fontId="3" fillId="0" borderId="5" xfId="1" applyFont="1" applyBorder="1"/>
    <xf numFmtId="0" fontId="6" fillId="0" borderId="5" xfId="1" applyFont="1" applyBorder="1" applyAlignment="1">
      <alignment horizontal="center" vertical="center" wrapText="1"/>
    </xf>
    <xf numFmtId="0" fontId="3" fillId="0" borderId="3" xfId="1" applyFont="1" applyBorder="1" applyAlignment="1">
      <alignment vertical="center"/>
    </xf>
    <xf numFmtId="0" fontId="3" fillId="0" borderId="5" xfId="1" applyFont="1" applyBorder="1" applyAlignment="1">
      <alignment vertical="center"/>
    </xf>
    <xf numFmtId="0" fontId="21" fillId="0" borderId="0" xfId="1" applyFont="1"/>
    <xf numFmtId="0" fontId="6" fillId="0" borderId="1" xfId="1" applyFont="1" applyBorder="1"/>
    <xf numFmtId="0" fontId="22" fillId="0" borderId="0" xfId="0" applyFont="1" applyAlignment="1">
      <alignment horizontal="left" vertical="top"/>
    </xf>
    <xf numFmtId="4" fontId="3" fillId="0" borderId="0" xfId="1" applyNumberFormat="1" applyFont="1"/>
    <xf numFmtId="0" fontId="6" fillId="4" borderId="1" xfId="1" applyFont="1" applyFill="1" applyBorder="1" applyAlignment="1">
      <alignment horizontal="center"/>
    </xf>
    <xf numFmtId="0" fontId="6" fillId="0" borderId="1" xfId="1" applyFont="1" applyBorder="1" applyAlignment="1">
      <alignment horizontal="center"/>
    </xf>
    <xf numFmtId="0" fontId="6" fillId="0" borderId="10" xfId="1" applyFont="1" applyBorder="1" applyAlignment="1">
      <alignment horizontal="center" vertical="center" wrapText="1"/>
    </xf>
    <xf numFmtId="0" fontId="3" fillId="0" borderId="11" xfId="1" applyFont="1" applyBorder="1"/>
    <xf numFmtId="0" fontId="3" fillId="0" borderId="0" xfId="1" applyFont="1" applyAlignment="1">
      <alignment horizontal="right" wrapText="1"/>
    </xf>
    <xf numFmtId="0" fontId="7" fillId="0" borderId="3" xfId="0" applyFont="1" applyBorder="1" applyAlignment="1">
      <alignment vertical="center" wrapText="1"/>
    </xf>
    <xf numFmtId="0" fontId="3" fillId="0" borderId="5" xfId="1" applyFont="1" applyBorder="1" applyAlignment="1">
      <alignment wrapText="1"/>
    </xf>
    <xf numFmtId="0" fontId="18" fillId="0" borderId="2" xfId="1" applyFont="1" applyBorder="1" applyAlignment="1">
      <alignment horizontal="center" vertical="center" wrapText="1"/>
    </xf>
    <xf numFmtId="0" fontId="18" fillId="0" borderId="12" xfId="1" applyFont="1" applyBorder="1" applyAlignment="1">
      <alignment horizontal="center" vertical="center" wrapText="1"/>
    </xf>
    <xf numFmtId="0" fontId="18" fillId="0" borderId="1" xfId="1" applyFont="1" applyBorder="1" applyAlignment="1">
      <alignment horizontal="center" vertical="center" wrapText="1"/>
    </xf>
    <xf numFmtId="4" fontId="19" fillId="0" borderId="5" xfId="1" applyNumberFormat="1" applyFont="1" applyBorder="1" applyAlignment="1">
      <alignment vertical="center"/>
    </xf>
    <xf numFmtId="0" fontId="6" fillId="0" borderId="3" xfId="1" applyFont="1" applyBorder="1" applyAlignment="1">
      <alignment vertical="center"/>
    </xf>
    <xf numFmtId="0" fontId="23" fillId="0" borderId="0" xfId="1" applyFont="1"/>
    <xf numFmtId="0" fontId="3" fillId="0" borderId="13" xfId="1" applyFont="1" applyBorder="1" applyAlignment="1">
      <alignment vertical="center"/>
    </xf>
    <xf numFmtId="0" fontId="24" fillId="0" borderId="1" xfId="1" applyFont="1" applyBorder="1" applyAlignment="1">
      <alignment vertical="center"/>
    </xf>
    <xf numFmtId="0" fontId="3" fillId="3" borderId="0" xfId="1" applyFont="1" applyFill="1" applyAlignment="1">
      <alignment vertical="top" wrapText="1"/>
    </xf>
    <xf numFmtId="0" fontId="6" fillId="0" borderId="1" xfId="0" applyFont="1" applyBorder="1" applyAlignment="1">
      <alignment horizontal="center" vertical="center" wrapText="1"/>
    </xf>
    <xf numFmtId="0" fontId="7" fillId="0" borderId="0" xfId="0" applyFont="1" applyAlignment="1">
      <alignment horizontal="right"/>
    </xf>
    <xf numFmtId="0" fontId="7" fillId="0" borderId="0" xfId="0" applyFont="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Alignment="1">
      <alignment vertical="top" wrapText="1"/>
    </xf>
    <xf numFmtId="0" fontId="25" fillId="0" borderId="1" xfId="1" applyFont="1" applyBorder="1" applyAlignment="1">
      <alignment horizontal="left" vertical="top" wrapText="1"/>
    </xf>
    <xf numFmtId="0" fontId="25" fillId="0" borderId="3" xfId="1" applyFont="1" applyBorder="1" applyAlignment="1">
      <alignment vertical="center" wrapText="1"/>
    </xf>
    <xf numFmtId="4" fontId="24" fillId="0" borderId="1" xfId="1" applyNumberFormat="1" applyFont="1" applyBorder="1" applyAlignment="1">
      <alignment vertical="center"/>
    </xf>
    <xf numFmtId="0" fontId="26" fillId="0" borderId="0" xfId="0" applyFont="1" applyAlignment="1">
      <alignment horizontal="left" vertical="top"/>
    </xf>
    <xf numFmtId="4" fontId="3" fillId="0" borderId="1" xfId="1" applyNumberFormat="1" applyFont="1" applyBorder="1" applyAlignment="1">
      <alignment horizontal="center" vertical="center"/>
    </xf>
    <xf numFmtId="0" fontId="6" fillId="0" borderId="0" xfId="1" applyFont="1" applyAlignment="1">
      <alignment horizontal="right"/>
    </xf>
    <xf numFmtId="0" fontId="3" fillId="0" borderId="3" xfId="1" applyFont="1" applyBorder="1" applyAlignment="1">
      <alignment horizontal="left" vertical="center" indent="2"/>
    </xf>
    <xf numFmtId="4" fontId="27"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7" fillId="0" borderId="12" xfId="1" applyNumberFormat="1" applyFont="1" applyBorder="1"/>
    <xf numFmtId="4" fontId="27"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3" fillId="0" borderId="4" xfId="1" applyFont="1" applyBorder="1" applyAlignment="1">
      <alignment vertical="center" wrapText="1"/>
    </xf>
    <xf numFmtId="0" fontId="3" fillId="4" borderId="7" xfId="1" applyFont="1" applyFill="1" applyBorder="1" applyAlignment="1">
      <alignment horizontal="left" vertical="center" wrapText="1"/>
    </xf>
    <xf numFmtId="4" fontId="3" fillId="0" borderId="13" xfId="1" applyNumberFormat="1" applyFont="1" applyBorder="1" applyAlignment="1">
      <alignment vertical="center"/>
    </xf>
    <xf numFmtId="0" fontId="3" fillId="0" borderId="3" xfId="1" applyFont="1" applyBorder="1" applyAlignment="1">
      <alignment vertical="center" wrapText="1"/>
    </xf>
    <xf numFmtId="0" fontId="13" fillId="0" borderId="5" xfId="1" applyFont="1" applyBorder="1" applyAlignment="1">
      <alignment vertical="center" wrapText="1"/>
    </xf>
    <xf numFmtId="0" fontId="6" fillId="0" borderId="3" xfId="1" applyFont="1" applyBorder="1" applyAlignment="1">
      <alignment horizontal="left"/>
    </xf>
    <xf numFmtId="0" fontId="7" fillId="0" borderId="5" xfId="1" applyFont="1" applyBorder="1"/>
    <xf numFmtId="0" fontId="18" fillId="4" borderId="5" xfId="1" applyFont="1" applyFill="1" applyBorder="1" applyAlignment="1">
      <alignment horizontal="center"/>
    </xf>
    <xf numFmtId="0" fontId="3" fillId="0" borderId="3" xfId="1" applyFont="1" applyBorder="1"/>
    <xf numFmtId="0" fontId="7" fillId="0" borderId="14" xfId="1" applyFont="1" applyBorder="1"/>
    <xf numFmtId="0" fontId="3" fillId="0" borderId="2" xfId="1" applyFont="1" applyBorder="1" applyAlignment="1">
      <alignment vertical="center" wrapText="1"/>
    </xf>
    <xf numFmtId="0" fontId="7" fillId="0" borderId="2" xfId="1" applyFont="1" applyBorder="1" applyAlignment="1">
      <alignment vertical="center" wrapText="1"/>
    </xf>
    <xf numFmtId="4" fontId="3" fillId="0" borderId="2" xfId="1" applyNumberFormat="1" applyFont="1" applyBorder="1" applyAlignment="1">
      <alignment vertical="center"/>
    </xf>
    <xf numFmtId="0" fontId="28" fillId="0" borderId="0" xfId="1" applyFont="1"/>
    <xf numFmtId="0" fontId="6" fillId="0" borderId="1" xfId="1" applyFont="1" applyBorder="1" applyAlignment="1">
      <alignment horizontal="left"/>
    </xf>
    <xf numFmtId="0" fontId="29" fillId="0" borderId="1" xfId="1" applyFont="1" applyBorder="1" applyAlignment="1">
      <alignment vertical="center" wrapText="1"/>
    </xf>
    <xf numFmtId="0" fontId="6" fillId="0" borderId="0" xfId="1" applyFont="1" applyAlignment="1">
      <alignment horizontal="center"/>
    </xf>
    <xf numFmtId="0" fontId="13" fillId="0" borderId="0" xfId="1" applyFont="1" applyAlignment="1">
      <alignmen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3" fillId="0" borderId="13" xfId="1" applyFont="1" applyBorder="1" applyAlignment="1">
      <alignment vertical="center" wrapText="1"/>
    </xf>
    <xf numFmtId="0" fontId="3" fillId="0" borderId="2" xfId="1" applyFont="1" applyBorder="1" applyAlignment="1">
      <alignment horizontal="left" vertical="center" wrapText="1"/>
    </xf>
    <xf numFmtId="0" fontId="4" fillId="0" borderId="0" xfId="0" applyFont="1" applyAlignment="1">
      <alignment horizontal="left"/>
    </xf>
    <xf numFmtId="0" fontId="6" fillId="0" borderId="3" xfId="1" applyFont="1" applyBorder="1" applyAlignment="1">
      <alignment horizontal="left" vertical="center" wrapText="1"/>
    </xf>
    <xf numFmtId="0" fontId="6" fillId="0" borderId="5" xfId="1" applyFont="1" applyBorder="1" applyAlignment="1">
      <alignment horizontal="center" wrapText="1"/>
    </xf>
    <xf numFmtId="0" fontId="21" fillId="0" borderId="1" xfId="1" applyFont="1" applyBorder="1" applyAlignment="1">
      <alignment vertical="center" wrapText="1"/>
    </xf>
    <xf numFmtId="2" fontId="14" fillId="0" borderId="1" xfId="1" applyNumberFormat="1" applyFont="1" applyBorder="1" applyAlignment="1">
      <alignment vertical="center" wrapText="1"/>
    </xf>
    <xf numFmtId="2" fontId="29" fillId="0" borderId="1" xfId="1" applyNumberFormat="1" applyFont="1" applyBorder="1" applyAlignment="1">
      <alignment vertical="center" wrapText="1"/>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3" fillId="0" borderId="3" xfId="1" applyFont="1" applyBorder="1" applyAlignment="1">
      <alignment vertical="center" wrapText="1"/>
    </xf>
    <xf numFmtId="0" fontId="5" fillId="0" borderId="1" xfId="0" applyFont="1" applyBorder="1" applyAlignment="1">
      <alignment horizontal="center" vertical="center"/>
    </xf>
    <xf numFmtId="0" fontId="5" fillId="0" borderId="0" xfId="0" applyFont="1" applyAlignment="1">
      <alignment horizontal="center" vertical="center"/>
    </xf>
    <xf numFmtId="0" fontId="3" fillId="4" borderId="0" xfId="1" applyFont="1" applyFill="1" applyAlignment="1">
      <alignment vertical="center" wrapText="1"/>
    </xf>
    <xf numFmtId="0" fontId="30" fillId="0" borderId="0" xfId="1" applyFont="1"/>
    <xf numFmtId="0" fontId="5" fillId="0" borderId="0" xfId="0" applyFont="1" applyAlignment="1">
      <alignment vertical="top" wrapText="1"/>
    </xf>
    <xf numFmtId="0" fontId="31" fillId="0" borderId="0" xfId="0" applyFont="1" applyAlignment="1">
      <alignment horizontal="center" vertical="center"/>
    </xf>
    <xf numFmtId="0" fontId="10" fillId="0" borderId="0" xfId="1" applyFont="1" applyAlignment="1">
      <alignment horizontal="left" vertical="top"/>
    </xf>
    <xf numFmtId="0" fontId="3" fillId="0" borderId="0" xfId="0" applyFont="1" applyAlignment="1">
      <alignment horizontal="center"/>
    </xf>
    <xf numFmtId="0" fontId="3" fillId="0" borderId="0" xfId="1" applyFont="1" applyAlignment="1">
      <alignment horizontal="right" vertical="top" wrapText="1"/>
    </xf>
    <xf numFmtId="0" fontId="32" fillId="0" borderId="0" xfId="1" applyFont="1" applyAlignment="1">
      <alignment horizontal="left"/>
    </xf>
    <xf numFmtId="0" fontId="3" fillId="3" borderId="0" xfId="1" applyFont="1" applyFill="1" applyAlignment="1">
      <alignment horizontal="left" vertical="center" wrapText="1"/>
    </xf>
    <xf numFmtId="0" fontId="3" fillId="3" borderId="9" xfId="1" applyFont="1" applyFill="1" applyBorder="1" applyAlignment="1">
      <alignment horizontal="left" vertical="center" wrapText="1"/>
    </xf>
    <xf numFmtId="0" fontId="3" fillId="3" borderId="0" xfId="1" applyFont="1" applyFill="1" applyAlignment="1">
      <alignment horizontal="left"/>
    </xf>
    <xf numFmtId="0" fontId="3" fillId="3" borderId="9" xfId="1" applyFont="1" applyFill="1" applyBorder="1" applyAlignment="1">
      <alignment horizontal="left"/>
    </xf>
    <xf numFmtId="0" fontId="3" fillId="3" borderId="3" xfId="1" applyFont="1" applyFill="1" applyBorder="1" applyAlignment="1">
      <alignment horizontal="left" vertical="center"/>
    </xf>
    <xf numFmtId="0" fontId="3" fillId="3" borderId="5" xfId="1" applyFont="1" applyFill="1" applyBorder="1" applyAlignment="1">
      <alignment horizontal="left" vertical="center"/>
    </xf>
    <xf numFmtId="0" fontId="3" fillId="3" borderId="7" xfId="1" applyFont="1" applyFill="1" applyBorder="1" applyAlignment="1">
      <alignment horizontal="left" vertical="center" wrapText="1"/>
    </xf>
    <xf numFmtId="0" fontId="3" fillId="3" borderId="8" xfId="1" applyFont="1" applyFill="1" applyBorder="1" applyAlignment="1">
      <alignment horizontal="left" vertical="center" wrapText="1"/>
    </xf>
    <xf numFmtId="0" fontId="6" fillId="0" borderId="3" xfId="1" applyFont="1" applyBorder="1" applyAlignment="1">
      <alignment horizontal="left" vertical="center" wrapText="1"/>
    </xf>
    <xf numFmtId="0" fontId="0" fillId="0" borderId="5" xfId="0" applyBorder="1" applyAlignment="1">
      <alignment horizontal="left" vertical="center" wrapText="1"/>
    </xf>
    <xf numFmtId="0" fontId="7" fillId="3" borderId="0" xfId="1" applyFont="1" applyFill="1" applyAlignment="1">
      <alignment horizontal="left" vertical="center" wrapText="1"/>
    </xf>
    <xf numFmtId="0" fontId="7" fillId="3" borderId="9" xfId="1" applyFont="1" applyFill="1" applyBorder="1" applyAlignment="1">
      <alignment horizontal="left" vertical="center" wrapText="1"/>
    </xf>
    <xf numFmtId="0" fontId="13" fillId="0" borderId="3" xfId="1" applyFont="1" applyBorder="1" applyAlignment="1">
      <alignment vertical="center" wrapText="1"/>
    </xf>
    <xf numFmtId="0" fontId="0" fillId="0" borderId="5" xfId="0" applyBorder="1" applyAlignment="1">
      <alignment vertical="center"/>
    </xf>
    <xf numFmtId="0" fontId="3" fillId="3" borderId="0" xfId="1" applyFont="1" applyFill="1" applyAlignment="1">
      <alignment horizontal="left" vertical="center"/>
    </xf>
    <xf numFmtId="0" fontId="3"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0" fillId="0" borderId="14" xfId="0" applyBorder="1" applyAlignment="1">
      <alignment vertical="center" wrapText="1"/>
    </xf>
    <xf numFmtId="0" fontId="0" fillId="0" borderId="5" xfId="0" applyBorder="1" applyAlignment="1">
      <alignment vertical="center" wrapText="1"/>
    </xf>
    <xf numFmtId="0" fontId="18" fillId="0" borderId="3" xfId="0" applyFont="1" applyBorder="1" applyAlignment="1">
      <alignment horizontal="center" vertical="center"/>
    </xf>
    <xf numFmtId="0" fontId="18" fillId="0" borderId="5" xfId="0" applyFont="1" applyBorder="1" applyAlignment="1">
      <alignment horizontal="center" vertical="center"/>
    </xf>
    <xf numFmtId="0" fontId="3" fillId="0" borderId="3" xfId="1" applyFont="1" applyBorder="1" applyAlignment="1">
      <alignment vertical="center" wrapText="1"/>
    </xf>
    <xf numFmtId="0" fontId="0" fillId="0" borderId="14" xfId="0" applyBorder="1" applyAlignment="1">
      <alignment horizontal="left" vertical="center" wrapText="1"/>
    </xf>
    <xf numFmtId="0" fontId="6" fillId="0" borderId="5" xfId="1" applyFont="1" applyBorder="1" applyAlignment="1">
      <alignment horizontal="left" vertical="center" wrapText="1"/>
    </xf>
    <xf numFmtId="0" fontId="6" fillId="4" borderId="3" xfId="1" applyFont="1" applyFill="1" applyBorder="1" applyAlignment="1">
      <alignment vertical="center" wrapText="1"/>
    </xf>
    <xf numFmtId="0" fontId="6" fillId="4" borderId="3" xfId="1" applyFont="1" applyFill="1" applyBorder="1" applyAlignment="1">
      <alignment horizontal="left" vertical="center"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13" xfId="1" applyFont="1" applyBorder="1" applyAlignment="1">
      <alignment horizontal="center" vertical="center" wrapText="1"/>
    </xf>
    <xf numFmtId="0" fontId="0" fillId="0" borderId="2" xfId="0"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5"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2" xfId="1" applyFont="1" applyBorder="1" applyAlignment="1">
      <alignment horizontal="center" vertical="center" wrapText="1"/>
    </xf>
    <xf numFmtId="0" fontId="1" fillId="0" borderId="5" xfId="0" applyFont="1" applyBorder="1" applyAlignment="1">
      <alignment horizontal="left" vertical="center" wrapText="1"/>
    </xf>
    <xf numFmtId="0" fontId="14" fillId="0" borderId="4" xfId="1" applyFont="1" applyBorder="1" applyAlignment="1">
      <alignment horizontal="left" vertical="top" wrapText="1"/>
    </xf>
    <xf numFmtId="0" fontId="14" fillId="0" borderId="7" xfId="1" applyFont="1" applyBorder="1" applyAlignment="1">
      <alignment horizontal="left" vertical="top" wrapText="1"/>
    </xf>
    <xf numFmtId="0" fontId="14" fillId="0" borderId="8" xfId="1" applyFont="1" applyBorder="1" applyAlignment="1">
      <alignment horizontal="left" vertical="top" wrapText="1"/>
    </xf>
    <xf numFmtId="0" fontId="14" fillId="0" borderId="6" xfId="1" applyFont="1" applyBorder="1" applyAlignment="1">
      <alignment horizontal="left" vertical="top" wrapText="1"/>
    </xf>
    <xf numFmtId="0" fontId="14" fillId="0" borderId="0" xfId="1" applyFont="1" applyAlignment="1">
      <alignment horizontal="left" vertical="top" wrapText="1"/>
    </xf>
    <xf numFmtId="0" fontId="14" fillId="0" borderId="9" xfId="1" applyFont="1" applyBorder="1" applyAlignment="1">
      <alignment horizontal="left" vertical="top" wrapText="1"/>
    </xf>
    <xf numFmtId="0" fontId="14" fillId="0" borderId="10" xfId="1" applyFont="1" applyBorder="1" applyAlignment="1">
      <alignment horizontal="left" vertical="top" wrapText="1"/>
    </xf>
    <xf numFmtId="0" fontId="14" fillId="0" borderId="11" xfId="1" applyFont="1" applyBorder="1" applyAlignment="1">
      <alignment horizontal="left" vertical="top" wrapText="1"/>
    </xf>
    <xf numFmtId="0" fontId="14" fillId="0" borderId="12" xfId="1" applyFont="1" applyBorder="1" applyAlignment="1">
      <alignment horizontal="left" vertical="top" wrapText="1"/>
    </xf>
    <xf numFmtId="0" fontId="6" fillId="0" borderId="13" xfId="1" applyFont="1" applyBorder="1" applyAlignment="1">
      <alignment horizontal="center" vertical="top" wrapText="1"/>
    </xf>
    <xf numFmtId="0" fontId="16" fillId="0" borderId="2" xfId="0" applyFont="1" applyBorder="1" applyAlignment="1">
      <alignment horizontal="center" vertical="top" wrapText="1"/>
    </xf>
    <xf numFmtId="0" fontId="8" fillId="0" borderId="0" xfId="0" applyFont="1" applyAlignment="1">
      <alignment horizontal="left" vertical="top" wrapText="1"/>
    </xf>
    <xf numFmtId="0" fontId="10" fillId="0" borderId="0" xfId="1" applyFont="1" applyAlignment="1">
      <alignment horizontal="left" vertical="top" wrapText="1"/>
    </xf>
    <xf numFmtId="0" fontId="10" fillId="0" borderId="0" xfId="1" applyFont="1" applyAlignment="1">
      <alignment horizontal="left" wrapText="1"/>
    </xf>
  </cellXfs>
  <cellStyles count="2">
    <cellStyle name="Normalny" xfId="0" builtinId="0"/>
    <cellStyle name="Normalny 2" xfId="1" xr:uid="{63677A92-4B41-4371-98F5-5639A1A443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O228"/>
  <sheetViews>
    <sheetView tabSelected="1" topLeftCell="A202" workbookViewId="0">
      <selection activeCell="G13" sqref="G13"/>
    </sheetView>
  </sheetViews>
  <sheetFormatPr defaultColWidth="21.7109375" defaultRowHeight="11.25" x14ac:dyDescent="0.2"/>
  <cols>
    <col min="1" max="1" width="5" style="1" customWidth="1"/>
    <col min="2" max="2" width="14.28515625" style="85" customWidth="1"/>
    <col min="3" max="3" width="30" style="5" customWidth="1"/>
    <col min="4" max="4" width="22.140625" style="5" customWidth="1"/>
    <col min="5" max="5" width="26" style="5" customWidth="1"/>
    <col min="6" max="6" width="22.85546875" style="5" customWidth="1"/>
    <col min="7" max="7" width="20.85546875" style="5" customWidth="1"/>
    <col min="8" max="8" width="20.28515625" style="5" customWidth="1"/>
    <col min="9" max="9" width="24" style="5" customWidth="1"/>
    <col min="10" max="10" width="29.7109375" style="41"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17.45" customHeight="1" x14ac:dyDescent="0.25">
      <c r="A4" s="12" t="s">
        <v>3</v>
      </c>
      <c r="B4" s="13" t="s">
        <v>4</v>
      </c>
      <c r="C4" s="14" t="s">
        <v>5</v>
      </c>
      <c r="D4" s="15"/>
      <c r="E4" s="4"/>
      <c r="F4" s="279"/>
      <c r="G4" s="279"/>
      <c r="H4" s="279"/>
      <c r="I4" s="16"/>
      <c r="J4" s="17"/>
      <c r="K4" s="16"/>
      <c r="L4" s="16"/>
      <c r="M4" s="16"/>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18" t="s">
        <v>7</v>
      </c>
      <c r="C5" s="19" t="s">
        <v>8</v>
      </c>
      <c r="D5" s="15"/>
      <c r="E5" s="4"/>
      <c r="F5" s="279"/>
      <c r="G5" s="279"/>
      <c r="H5" s="279"/>
      <c r="I5" s="16"/>
      <c r="J5" s="17"/>
      <c r="K5" s="16"/>
      <c r="L5" s="16"/>
      <c r="M5" s="16"/>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0" t="s">
        <v>11</v>
      </c>
      <c r="D6" s="15"/>
      <c r="E6" s="4"/>
      <c r="F6" s="279"/>
      <c r="G6" s="279"/>
      <c r="H6" s="279"/>
      <c r="I6" s="16"/>
      <c r="J6" s="17"/>
      <c r="K6" s="16"/>
      <c r="L6" s="16"/>
      <c r="M6" s="16"/>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18" t="s">
        <v>13</v>
      </c>
      <c r="C7" s="21" t="s">
        <v>14</v>
      </c>
      <c r="D7" s="15"/>
      <c r="E7" s="4"/>
      <c r="F7" s="279"/>
      <c r="G7" s="279"/>
      <c r="H7" s="279"/>
      <c r="I7" s="16"/>
      <c r="J7" s="17"/>
      <c r="K7" s="16"/>
      <c r="L7" s="16"/>
      <c r="M7" s="16"/>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2" t="s">
        <v>16</v>
      </c>
      <c r="C8" s="23" t="s">
        <v>17</v>
      </c>
      <c r="D8" s="24"/>
      <c r="E8" s="25"/>
      <c r="F8" s="280"/>
      <c r="G8" s="280"/>
      <c r="H8" s="280"/>
      <c r="I8" s="16"/>
      <c r="J8" s="17"/>
      <c r="K8" s="16"/>
      <c r="L8" s="16"/>
      <c r="M8" s="16"/>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18" t="s">
        <v>19</v>
      </c>
      <c r="C9" s="26" t="s">
        <v>20</v>
      </c>
      <c r="D9" s="24"/>
      <c r="E9" s="25"/>
      <c r="F9" s="281"/>
      <c r="G9" s="281"/>
      <c r="H9" s="281"/>
      <c r="I9" s="16"/>
      <c r="J9" s="17"/>
      <c r="K9" s="16"/>
      <c r="L9" s="16"/>
      <c r="M9" s="16"/>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27"/>
      <c r="B10" s="28" t="s">
        <v>21</v>
      </c>
      <c r="D10" s="24"/>
      <c r="E10" s="25"/>
      <c r="F10" s="29"/>
      <c r="H10" s="16"/>
      <c r="I10" s="16"/>
      <c r="J10" s="17"/>
      <c r="K10" s="16"/>
      <c r="L10" s="16"/>
      <c r="M10" s="16"/>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0"/>
      <c r="B11" s="31"/>
      <c r="C11" s="32"/>
      <c r="D11" s="33"/>
      <c r="E11" s="33"/>
      <c r="F11" s="33"/>
      <c r="G11" s="33"/>
      <c r="H11" s="33"/>
      <c r="I11" s="33"/>
      <c r="J11" s="34"/>
      <c r="K11" s="33"/>
      <c r="L11" s="33"/>
      <c r="M11" s="33"/>
      <c r="N11" s="4"/>
      <c r="O11" s="4"/>
      <c r="P11" s="4"/>
      <c r="Q11" s="35"/>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36" t="s">
        <v>22</v>
      </c>
      <c r="B12" s="256" t="s">
        <v>23</v>
      </c>
      <c r="C12" s="267"/>
      <c r="D12" s="37"/>
      <c r="E12" s="24"/>
      <c r="F12" s="25"/>
      <c r="G12" s="29"/>
      <c r="H12" s="38"/>
      <c r="I12" s="38"/>
      <c r="J12" s="39"/>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0"/>
      <c r="B13" s="268" t="s">
        <v>24</v>
      </c>
      <c r="C13" s="269"/>
      <c r="D13" s="270"/>
      <c r="E13" s="24"/>
      <c r="F13" s="25"/>
      <c r="G13" s="2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0"/>
      <c r="B14" s="271"/>
      <c r="C14" s="272"/>
      <c r="D14" s="273"/>
      <c r="E14" s="24"/>
      <c r="F14" s="25"/>
      <c r="G14" s="2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0"/>
      <c r="B15" s="271"/>
      <c r="C15" s="272"/>
      <c r="D15" s="273"/>
      <c r="E15" s="24"/>
      <c r="F15" s="25"/>
      <c r="G15" s="2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42"/>
      <c r="B16" s="274"/>
      <c r="C16" s="275"/>
      <c r="D16" s="276"/>
      <c r="E16" s="24"/>
      <c r="F16" s="25"/>
      <c r="G16" s="2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10.5" customHeight="1" x14ac:dyDescent="0.25">
      <c r="A17" s="43"/>
      <c r="B17" s="44" t="s">
        <v>25</v>
      </c>
      <c r="C17" s="44"/>
      <c r="D17" s="44"/>
      <c r="E17" s="44"/>
      <c r="F17" s="44"/>
      <c r="G17" s="44"/>
      <c r="H17" s="44"/>
      <c r="I17" s="44"/>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23.25" customHeight="1" x14ac:dyDescent="0.25">
      <c r="A18" s="9" t="s">
        <v>26</v>
      </c>
      <c r="B18" s="45" t="s">
        <v>27</v>
      </c>
      <c r="C18" s="46"/>
      <c r="D18" s="37"/>
      <c r="E18" s="24"/>
      <c r="F18" s="25"/>
      <c r="G18" s="29"/>
      <c r="H18" s="38"/>
      <c r="I18" s="38"/>
      <c r="J18" s="3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10.5" customHeight="1" x14ac:dyDescent="0.25">
      <c r="B19" s="39"/>
      <c r="C19" s="38"/>
      <c r="D19" s="38"/>
      <c r="E19" s="38"/>
      <c r="F19" s="38"/>
      <c r="G19" s="38"/>
      <c r="H19" s="38"/>
      <c r="I19" s="38"/>
      <c r="J19" s="5"/>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47" t="s">
        <v>29</v>
      </c>
      <c r="C20" s="48"/>
      <c r="D20"/>
      <c r="E20" s="38"/>
      <c r="F20" s="38"/>
      <c r="G20" s="38"/>
      <c r="H20" s="38"/>
      <c r="I20" s="38"/>
      <c r="J20" s="24"/>
      <c r="K20" s="25"/>
      <c r="L20" s="4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50" t="s">
        <v>2</v>
      </c>
      <c r="B21" s="39"/>
      <c r="C21" s="38"/>
      <c r="D21" s="38"/>
      <c r="E21" s="51"/>
      <c r="F21" s="38"/>
      <c r="G21" s="38"/>
      <c r="H21" s="38"/>
      <c r="I21" s="38"/>
      <c r="J21" s="24"/>
      <c r="K21" s="25"/>
      <c r="L21" s="52"/>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53" t="s">
        <v>30</v>
      </c>
      <c r="B22" s="54" t="s">
        <v>31</v>
      </c>
      <c r="C22" s="55"/>
      <c r="D22" s="55"/>
      <c r="E22" s="55"/>
      <c r="F22" s="55"/>
      <c r="G22" s="55"/>
      <c r="H22" s="55"/>
      <c r="I22" s="56"/>
      <c r="J22" s="5"/>
      <c r="L22" s="4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B23" s="57" t="s">
        <v>32</v>
      </c>
      <c r="C23" s="277" t="s">
        <v>33</v>
      </c>
      <c r="D23" s="58" t="s">
        <v>34</v>
      </c>
      <c r="E23" s="261" t="s">
        <v>35</v>
      </c>
      <c r="F23" s="261"/>
      <c r="G23" s="261"/>
      <c r="H23" s="262"/>
      <c r="I23" s="58"/>
      <c r="J23" s="5"/>
      <c r="L23" s="4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B24" s="59"/>
      <c r="C24" s="278"/>
      <c r="D24" s="60"/>
      <c r="E24" s="58" t="s">
        <v>36</v>
      </c>
      <c r="F24" s="58" t="s">
        <v>37</v>
      </c>
      <c r="G24" s="58" t="s">
        <v>38</v>
      </c>
      <c r="H24" s="61" t="s">
        <v>39</v>
      </c>
      <c r="I24" s="62" t="s">
        <v>40</v>
      </c>
      <c r="J24" s="5"/>
      <c r="L24" s="4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B25" s="63"/>
      <c r="C25" s="64"/>
      <c r="D25" s="64" t="s">
        <v>15</v>
      </c>
      <c r="E25" s="64" t="s">
        <v>18</v>
      </c>
      <c r="F25" s="64" t="s">
        <v>22</v>
      </c>
      <c r="G25" s="64" t="s">
        <v>26</v>
      </c>
      <c r="H25" s="64" t="s">
        <v>41</v>
      </c>
      <c r="I25" s="65" t="s">
        <v>42</v>
      </c>
      <c r="J25" s="5"/>
      <c r="L25" s="4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66" t="s">
        <v>0</v>
      </c>
      <c r="C26" s="20" t="s">
        <v>43</v>
      </c>
      <c r="D26" s="67">
        <v>0</v>
      </c>
      <c r="E26" s="67">
        <v>0</v>
      </c>
      <c r="F26" s="67">
        <v>0</v>
      </c>
      <c r="G26" s="67">
        <v>0</v>
      </c>
      <c r="H26" s="67">
        <v>0</v>
      </c>
      <c r="I26" s="68">
        <f>SUM(E26:H26)</f>
        <v>0</v>
      </c>
      <c r="J26" s="24"/>
      <c r="K26" s="25"/>
      <c r="L26" s="52"/>
      <c r="M26" s="69"/>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70" t="s">
        <v>2</v>
      </c>
      <c r="C27" s="20" t="s">
        <v>44</v>
      </c>
      <c r="D27" s="68">
        <f>SUM(D28,D30,D31,D32,D33)</f>
        <v>1169541.8999999999</v>
      </c>
      <c r="E27" s="68">
        <f>SUM(E28,E30,E31,E32,E33)</f>
        <v>0</v>
      </c>
      <c r="F27" s="68">
        <f>SUM(F28,F30,F31,F32,F33)</f>
        <v>32629.56</v>
      </c>
      <c r="G27" s="68">
        <f>SUM(G28,G30,G31,G32,G33)</f>
        <v>0</v>
      </c>
      <c r="H27" s="68">
        <f>SUM(H28,H30,H31,H32,H33)</f>
        <v>0</v>
      </c>
      <c r="I27" s="68">
        <f>SUM(E27:H27)</f>
        <v>32629.56</v>
      </c>
      <c r="J27" s="71"/>
      <c r="K27" s="25"/>
      <c r="L27" s="52"/>
      <c r="M27" s="69"/>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70" t="s">
        <v>3</v>
      </c>
      <c r="C28" s="72" t="s">
        <v>45</v>
      </c>
      <c r="D28" s="67">
        <v>0</v>
      </c>
      <c r="E28" s="67">
        <v>0</v>
      </c>
      <c r="F28" s="67">
        <v>0</v>
      </c>
      <c r="G28" s="67">
        <v>0</v>
      </c>
      <c r="H28" s="67">
        <v>0</v>
      </c>
      <c r="I28" s="68">
        <f>SUM(E28:H28)</f>
        <v>0</v>
      </c>
      <c r="J28" s="24"/>
      <c r="K28" s="25"/>
      <c r="L28" s="52"/>
      <c r="M28" s="69"/>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70" t="s">
        <v>46</v>
      </c>
      <c r="C29" s="73" t="s">
        <v>47</v>
      </c>
      <c r="D29" s="74" t="s">
        <v>48</v>
      </c>
      <c r="E29" s="74" t="s">
        <v>48</v>
      </c>
      <c r="F29" s="74" t="s">
        <v>48</v>
      </c>
      <c r="G29" s="74" t="s">
        <v>48</v>
      </c>
      <c r="H29" s="74" t="s">
        <v>48</v>
      </c>
      <c r="I29" s="74" t="s">
        <v>48</v>
      </c>
      <c r="J29" s="24"/>
      <c r="K29" s="25"/>
      <c r="L29" s="75"/>
      <c r="M29" s="69"/>
      <c r="N29" s="4"/>
      <c r="O29" s="4"/>
      <c r="P29" s="4"/>
      <c r="Q29" s="76"/>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B30" s="70" t="s">
        <v>6</v>
      </c>
      <c r="C30" s="73" t="s">
        <v>49</v>
      </c>
      <c r="D30" s="67">
        <v>512549.41</v>
      </c>
      <c r="E30" s="67">
        <v>0</v>
      </c>
      <c r="F30" s="67">
        <v>0</v>
      </c>
      <c r="G30" s="67">
        <v>0</v>
      </c>
      <c r="H30" s="67">
        <v>0</v>
      </c>
      <c r="I30" s="68">
        <f>SUM(E30:H30)</f>
        <v>0</v>
      </c>
      <c r="J30" s="24"/>
      <c r="K30" s="25"/>
      <c r="L30" s="52"/>
      <c r="M30" s="69"/>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B31" s="70" t="s">
        <v>9</v>
      </c>
      <c r="C31" s="72" t="s">
        <v>50</v>
      </c>
      <c r="D31" s="67">
        <v>35740.06</v>
      </c>
      <c r="E31" s="67">
        <v>0</v>
      </c>
      <c r="F31" s="67">
        <v>0</v>
      </c>
      <c r="G31" s="67">
        <v>0</v>
      </c>
      <c r="H31" s="67">
        <v>0</v>
      </c>
      <c r="I31" s="68">
        <f>SUM(E31:H31)</f>
        <v>0</v>
      </c>
      <c r="J31" s="71"/>
      <c r="K31" s="25"/>
      <c r="L31" s="52"/>
      <c r="M31" s="69"/>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B32" s="70" t="s">
        <v>12</v>
      </c>
      <c r="C32" s="72" t="s">
        <v>51</v>
      </c>
      <c r="D32" s="67">
        <v>0</v>
      </c>
      <c r="E32" s="67">
        <v>0</v>
      </c>
      <c r="F32" s="67">
        <v>0</v>
      </c>
      <c r="G32" s="67">
        <v>0</v>
      </c>
      <c r="H32" s="67">
        <v>0</v>
      </c>
      <c r="I32" s="68">
        <f>SUM(E32:H32)</f>
        <v>0</v>
      </c>
      <c r="J32" s="24"/>
      <c r="K32" s="25"/>
      <c r="L32" s="52"/>
      <c r="M32" s="69"/>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B33" s="70" t="s">
        <v>52</v>
      </c>
      <c r="C33" s="72" t="s">
        <v>53</v>
      </c>
      <c r="D33" s="67">
        <v>621252.43000000005</v>
      </c>
      <c r="E33" s="67">
        <v>0</v>
      </c>
      <c r="F33" s="67">
        <v>32629.56</v>
      </c>
      <c r="G33" s="67">
        <v>0</v>
      </c>
      <c r="H33" s="67">
        <v>0</v>
      </c>
      <c r="I33" s="68">
        <f>SUM(E33:H33)</f>
        <v>32629.56</v>
      </c>
      <c r="J33" s="24"/>
      <c r="K33" s="25"/>
      <c r="L33" s="52"/>
      <c r="M33" s="69"/>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77"/>
      <c r="B34" s="78" t="s">
        <v>15</v>
      </c>
      <c r="C34" s="79" t="s">
        <v>54</v>
      </c>
      <c r="D34" s="80" t="s">
        <v>48</v>
      </c>
      <c r="E34" s="80" t="s">
        <v>48</v>
      </c>
      <c r="F34" s="80" t="s">
        <v>48</v>
      </c>
      <c r="G34" s="80" t="s">
        <v>48</v>
      </c>
      <c r="H34" s="80" t="s">
        <v>48</v>
      </c>
      <c r="I34" s="80" t="s">
        <v>48</v>
      </c>
      <c r="J34" s="24"/>
      <c r="K34" s="25"/>
      <c r="L34" s="81"/>
      <c r="M34" s="69"/>
      <c r="N34" s="4"/>
      <c r="O34" s="4"/>
      <c r="P34" s="4"/>
      <c r="Q34" s="82"/>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B35" s="83"/>
      <c r="C35" s="84"/>
      <c r="E35" s="84"/>
      <c r="F35" s="84"/>
      <c r="G35" s="84"/>
      <c r="H35" s="84"/>
      <c r="I35" s="84"/>
      <c r="J35" s="24"/>
      <c r="K35" s="25"/>
      <c r="L35" s="52"/>
      <c r="N35" s="4"/>
      <c r="O35" s="4"/>
      <c r="P35" s="4"/>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99.5" customHeight="1" x14ac:dyDescent="0.25">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86" t="s">
        <v>30</v>
      </c>
      <c r="B37" s="54" t="s">
        <v>31</v>
      </c>
      <c r="C37" s="55"/>
      <c r="D37" s="55"/>
      <c r="E37" s="55"/>
      <c r="F37" s="55"/>
      <c r="G37" s="55"/>
      <c r="H37" s="55"/>
      <c r="I37" s="56"/>
      <c r="J37" s="49"/>
      <c r="L37" s="4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B38" s="87" t="s">
        <v>55</v>
      </c>
      <c r="C38" s="259" t="s">
        <v>33</v>
      </c>
      <c r="D38" s="261" t="s">
        <v>56</v>
      </c>
      <c r="E38" s="261"/>
      <c r="F38" s="261"/>
      <c r="G38" s="262"/>
      <c r="H38" s="88"/>
      <c r="I38" s="89"/>
      <c r="J38" s="49"/>
      <c r="L38" s="4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B39" s="59"/>
      <c r="C39" s="260"/>
      <c r="D39" s="23" t="s">
        <v>36</v>
      </c>
      <c r="E39" s="58" t="s">
        <v>57</v>
      </c>
      <c r="F39" s="58" t="s">
        <v>38</v>
      </c>
      <c r="G39" s="61" t="s">
        <v>39</v>
      </c>
      <c r="H39" s="90" t="s">
        <v>58</v>
      </c>
      <c r="I39" s="62" t="s">
        <v>59</v>
      </c>
      <c r="J39" s="49"/>
      <c r="L39" s="4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B40" s="63"/>
      <c r="C40" s="64"/>
      <c r="D40" s="64" t="s">
        <v>60</v>
      </c>
      <c r="E40" s="64" t="s">
        <v>61</v>
      </c>
      <c r="F40" s="64" t="s">
        <v>62</v>
      </c>
      <c r="G40" s="91" t="s">
        <v>63</v>
      </c>
      <c r="H40" s="92" t="s">
        <v>64</v>
      </c>
      <c r="I40" s="65" t="s">
        <v>65</v>
      </c>
      <c r="J40" s="49"/>
      <c r="L40" s="4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B41" s="66" t="s">
        <v>0</v>
      </c>
      <c r="C41" s="20" t="s">
        <v>43</v>
      </c>
      <c r="D41" s="67">
        <v>0</v>
      </c>
      <c r="E41" s="67">
        <v>0</v>
      </c>
      <c r="F41" s="67">
        <v>0</v>
      </c>
      <c r="G41" s="67">
        <v>0</v>
      </c>
      <c r="H41" s="68">
        <f>SUM(D41:G41)</f>
        <v>0</v>
      </c>
      <c r="I41" s="68">
        <f>D26+I26-H41</f>
        <v>0</v>
      </c>
      <c r="J41" s="24"/>
      <c r="K41" s="25"/>
      <c r="L41" s="52"/>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B42" s="70" t="s">
        <v>2</v>
      </c>
      <c r="C42" s="20" t="s">
        <v>44</v>
      </c>
      <c r="D42" s="68">
        <f>SUM(D43,D45,D46,D47,D48)</f>
        <v>0</v>
      </c>
      <c r="E42" s="68">
        <f>SUM(E43,E45,E46,E47,E48)</f>
        <v>30072.33</v>
      </c>
      <c r="F42" s="68">
        <f>SUM(F43,F45,F46,F47,F48)</f>
        <v>0</v>
      </c>
      <c r="G42" s="68">
        <f>SUM(G43,G45,G46,G47,G48)</f>
        <v>0</v>
      </c>
      <c r="H42" s="68">
        <f>SUM(D42:G42)</f>
        <v>30072.33</v>
      </c>
      <c r="I42" s="68">
        <f>D27+I27-H42</f>
        <v>1172099.1299999999</v>
      </c>
      <c r="J42" s="24"/>
      <c r="K42" s="25"/>
      <c r="L42" s="52"/>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B43" s="70" t="s">
        <v>3</v>
      </c>
      <c r="C43" s="72" t="s">
        <v>45</v>
      </c>
      <c r="D43" s="67">
        <v>0</v>
      </c>
      <c r="E43" s="67">
        <v>0</v>
      </c>
      <c r="F43" s="67">
        <v>0</v>
      </c>
      <c r="G43" s="67">
        <v>0</v>
      </c>
      <c r="H43" s="68">
        <f>SUM(D43:G43)</f>
        <v>0</v>
      </c>
      <c r="I43" s="68">
        <f>D28+I28-H43</f>
        <v>0</v>
      </c>
      <c r="J43" s="24"/>
      <c r="K43" s="25"/>
      <c r="L43" s="52"/>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B44" s="70" t="s">
        <v>46</v>
      </c>
      <c r="C44" s="18" t="s">
        <v>47</v>
      </c>
      <c r="D44" s="74" t="s">
        <v>48</v>
      </c>
      <c r="E44" s="74" t="s">
        <v>48</v>
      </c>
      <c r="F44" s="74" t="s">
        <v>48</v>
      </c>
      <c r="G44" s="74" t="s">
        <v>48</v>
      </c>
      <c r="H44" s="74" t="s">
        <v>48</v>
      </c>
      <c r="I44" s="74" t="s">
        <v>48</v>
      </c>
      <c r="J44" s="24"/>
      <c r="K44" s="25"/>
      <c r="L44" s="52"/>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B45" s="70" t="s">
        <v>6</v>
      </c>
      <c r="C45" s="73" t="s">
        <v>49</v>
      </c>
      <c r="D45" s="67">
        <v>0</v>
      </c>
      <c r="E45" s="67">
        <v>0</v>
      </c>
      <c r="F45" s="67">
        <v>0</v>
      </c>
      <c r="G45" s="67">
        <v>0</v>
      </c>
      <c r="H45" s="68">
        <f>SUM(D45:G45)</f>
        <v>0</v>
      </c>
      <c r="I45" s="68">
        <f>D30+I30-H45</f>
        <v>512549.41</v>
      </c>
      <c r="J45" s="24"/>
      <c r="K45" s="25"/>
      <c r="L45" s="52"/>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B46" s="70" t="s">
        <v>9</v>
      </c>
      <c r="C46" s="72" t="s">
        <v>50</v>
      </c>
      <c r="D46" s="67">
        <v>0</v>
      </c>
      <c r="E46" s="67">
        <v>0</v>
      </c>
      <c r="F46" s="67">
        <v>0</v>
      </c>
      <c r="G46" s="67">
        <v>0</v>
      </c>
      <c r="H46" s="68">
        <f>SUM(D46:G46)</f>
        <v>0</v>
      </c>
      <c r="I46" s="68">
        <f>D31+I31-H46</f>
        <v>35740.06</v>
      </c>
      <c r="J46" s="24"/>
      <c r="K46" s="25"/>
      <c r="L46" s="52"/>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B47" s="70" t="s">
        <v>12</v>
      </c>
      <c r="C47" s="72" t="s">
        <v>51</v>
      </c>
      <c r="D47" s="67">
        <v>0</v>
      </c>
      <c r="E47" s="67">
        <v>0</v>
      </c>
      <c r="F47" s="67">
        <v>0</v>
      </c>
      <c r="G47" s="67">
        <v>0</v>
      </c>
      <c r="H47" s="68">
        <f>SUM(D47:G47)</f>
        <v>0</v>
      </c>
      <c r="I47" s="68">
        <f>D32+I32-H47</f>
        <v>0</v>
      </c>
      <c r="J47" s="24"/>
      <c r="K47" s="25"/>
      <c r="L47" s="52"/>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B48" s="70" t="s">
        <v>52</v>
      </c>
      <c r="C48" s="72" t="s">
        <v>53</v>
      </c>
      <c r="D48" s="67">
        <v>0</v>
      </c>
      <c r="E48" s="67">
        <v>30072.33</v>
      </c>
      <c r="F48" s="67">
        <v>0</v>
      </c>
      <c r="G48" s="67">
        <v>0</v>
      </c>
      <c r="H48" s="68">
        <f>SUM(D48:G48)</f>
        <v>30072.33</v>
      </c>
      <c r="I48" s="68">
        <f>D33+I33-H48</f>
        <v>623809.66000000015</v>
      </c>
      <c r="J48" s="24"/>
      <c r="K48" s="25"/>
      <c r="L48" s="52"/>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B49" s="78" t="s">
        <v>15</v>
      </c>
      <c r="C49" s="79" t="s">
        <v>54</v>
      </c>
      <c r="D49" s="80" t="s">
        <v>48</v>
      </c>
      <c r="E49" s="80" t="s">
        <v>48</v>
      </c>
      <c r="F49" s="80" t="s">
        <v>48</v>
      </c>
      <c r="G49" s="80" t="s">
        <v>48</v>
      </c>
      <c r="H49" s="80" t="s">
        <v>48</v>
      </c>
      <c r="I49" s="80" t="s">
        <v>48</v>
      </c>
      <c r="J49" s="24"/>
      <c r="K49" s="25"/>
      <c r="L49" s="4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B50" s="93"/>
      <c r="C50" s="94"/>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B51" s="93"/>
      <c r="C51" s="94"/>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86" t="s">
        <v>3</v>
      </c>
      <c r="B52" s="238" t="s">
        <v>31</v>
      </c>
      <c r="C52" s="248"/>
      <c r="D52" s="248"/>
      <c r="E52" s="248"/>
      <c r="F52" s="248"/>
      <c r="G52" s="248"/>
      <c r="H52" s="248"/>
      <c r="I52" s="248"/>
      <c r="J52" s="248"/>
      <c r="K52" s="24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B53" s="87" t="s">
        <v>55</v>
      </c>
      <c r="C53" s="259" t="s">
        <v>33</v>
      </c>
      <c r="D53" s="261" t="s">
        <v>66</v>
      </c>
      <c r="E53" s="262" t="s">
        <v>67</v>
      </c>
      <c r="F53" s="263"/>
      <c r="G53" s="263"/>
      <c r="H53" s="264"/>
      <c r="I53" s="265" t="s">
        <v>68</v>
      </c>
      <c r="J53" s="263" t="s">
        <v>69</v>
      </c>
      <c r="K53" s="264"/>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B54" s="95"/>
      <c r="C54" s="260"/>
      <c r="D54" s="261"/>
      <c r="E54" s="96" t="s">
        <v>36</v>
      </c>
      <c r="F54" s="60" t="s">
        <v>70</v>
      </c>
      <c r="G54" s="60" t="s">
        <v>71</v>
      </c>
      <c r="H54" s="60" t="s">
        <v>72</v>
      </c>
      <c r="I54" s="266"/>
      <c r="J54" s="97" t="s">
        <v>73</v>
      </c>
      <c r="K54" s="97" t="s">
        <v>74</v>
      </c>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B55" s="98"/>
      <c r="C55" s="64"/>
      <c r="D55" s="64" t="s">
        <v>75</v>
      </c>
      <c r="E55" s="64" t="s">
        <v>76</v>
      </c>
      <c r="F55" s="64" t="s">
        <v>77</v>
      </c>
      <c r="G55" s="64" t="s">
        <v>78</v>
      </c>
      <c r="H55" s="64" t="s">
        <v>79</v>
      </c>
      <c r="I55" s="64" t="s">
        <v>80</v>
      </c>
      <c r="J55" s="99" t="s">
        <v>81</v>
      </c>
      <c r="K55" s="64" t="s">
        <v>82</v>
      </c>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66" t="s">
        <v>0</v>
      </c>
      <c r="C56" s="20" t="s">
        <v>43</v>
      </c>
      <c r="D56" s="67">
        <v>0</v>
      </c>
      <c r="E56" s="67">
        <v>0</v>
      </c>
      <c r="F56" s="67">
        <v>0</v>
      </c>
      <c r="G56" s="67">
        <v>0</v>
      </c>
      <c r="H56" s="67">
        <v>0</v>
      </c>
      <c r="I56" s="68">
        <f>D56+E56+F56+G56-H56</f>
        <v>0</v>
      </c>
      <c r="J56" s="68">
        <f>D26-D56</f>
        <v>0</v>
      </c>
      <c r="K56" s="68">
        <f>I41-I56</f>
        <v>0</v>
      </c>
      <c r="L56" s="24"/>
      <c r="M56" s="25"/>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70" t="s">
        <v>2</v>
      </c>
      <c r="C57" s="20" t="s">
        <v>44</v>
      </c>
      <c r="D57" s="68">
        <f>SUM(D58,D60,D61,D62,D63)</f>
        <v>837283.67</v>
      </c>
      <c r="E57" s="68">
        <f>SUM(E58,E60,E61,E62,E63)</f>
        <v>0</v>
      </c>
      <c r="F57" s="68">
        <f>SUM(F58,F60,F61,F62,F63)</f>
        <v>50371.130000000005</v>
      </c>
      <c r="G57" s="68">
        <f>SUM(G58,G60,G61,G62,G63)</f>
        <v>0</v>
      </c>
      <c r="H57" s="68">
        <f>SUM(H58,H60,H61,H62,H63)</f>
        <v>30072.33</v>
      </c>
      <c r="I57" s="68">
        <f>D57+E57+F57+G57-H57</f>
        <v>857582.47000000009</v>
      </c>
      <c r="J57" s="68">
        <f>D27-D57</f>
        <v>332258.22999999986</v>
      </c>
      <c r="K57" s="68">
        <f>I42-I57</f>
        <v>314516.6599999998</v>
      </c>
      <c r="L57" s="24"/>
      <c r="M57" s="25"/>
      <c r="N57" s="4"/>
      <c r="O57" s="4"/>
      <c r="P57" s="4"/>
      <c r="Q57" s="76"/>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70" t="s">
        <v>3</v>
      </c>
      <c r="C58" s="72" t="s">
        <v>45</v>
      </c>
      <c r="D58" s="67">
        <v>0</v>
      </c>
      <c r="E58" s="67">
        <v>0</v>
      </c>
      <c r="F58" s="67">
        <v>0</v>
      </c>
      <c r="G58" s="67">
        <v>0</v>
      </c>
      <c r="H58" s="67">
        <v>0</v>
      </c>
      <c r="I58" s="68">
        <f>D58+E58+F58+G58-H58</f>
        <v>0</v>
      </c>
      <c r="J58" s="68">
        <f>D28-D58</f>
        <v>0</v>
      </c>
      <c r="K58" s="68">
        <f>I43-I58</f>
        <v>0</v>
      </c>
      <c r="L58" s="24"/>
      <c r="M58" s="25"/>
      <c r="N58" s="4"/>
      <c r="O58" s="4"/>
      <c r="P58" s="4"/>
      <c r="Q58" s="76"/>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3.5" customHeight="1" x14ac:dyDescent="0.25">
      <c r="B59" s="70" t="s">
        <v>46</v>
      </c>
      <c r="C59" s="73" t="s">
        <v>47</v>
      </c>
      <c r="D59" s="74" t="s">
        <v>48</v>
      </c>
      <c r="E59" s="74" t="s">
        <v>48</v>
      </c>
      <c r="F59" s="74" t="s">
        <v>48</v>
      </c>
      <c r="G59" s="74" t="s">
        <v>48</v>
      </c>
      <c r="H59" s="74" t="s">
        <v>48</v>
      </c>
      <c r="I59" s="74" t="s">
        <v>48</v>
      </c>
      <c r="J59" s="74" t="s">
        <v>48</v>
      </c>
      <c r="K59" s="74" t="s">
        <v>48</v>
      </c>
      <c r="L59" s="24"/>
      <c r="M59" s="25"/>
      <c r="N59" s="4"/>
      <c r="O59" s="4"/>
      <c r="P59" s="4"/>
      <c r="Q59" s="76"/>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70" t="s">
        <v>6</v>
      </c>
      <c r="C60" s="73" t="s">
        <v>49</v>
      </c>
      <c r="D60" s="67">
        <v>192903.07</v>
      </c>
      <c r="E60" s="67">
        <v>0</v>
      </c>
      <c r="F60" s="67">
        <v>12717.65</v>
      </c>
      <c r="G60" s="67">
        <v>0</v>
      </c>
      <c r="H60" s="67">
        <v>0</v>
      </c>
      <c r="I60" s="68">
        <f>D60+E60+F60+G60-H60</f>
        <v>205620.72</v>
      </c>
      <c r="J60" s="68">
        <f>D30-D60</f>
        <v>319646.33999999997</v>
      </c>
      <c r="K60" s="68">
        <f>I45-I60</f>
        <v>306928.68999999994</v>
      </c>
      <c r="L60" s="24"/>
      <c r="M60" s="25"/>
      <c r="N60" s="4"/>
      <c r="O60" s="4"/>
      <c r="P60" s="4"/>
      <c r="Q60" s="76"/>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70" t="s">
        <v>9</v>
      </c>
      <c r="C61" s="72" t="s">
        <v>50</v>
      </c>
      <c r="D61" s="67">
        <v>35740.06</v>
      </c>
      <c r="E61" s="67">
        <v>0</v>
      </c>
      <c r="F61" s="67">
        <v>0</v>
      </c>
      <c r="G61" s="67">
        <v>0</v>
      </c>
      <c r="H61" s="67">
        <v>0</v>
      </c>
      <c r="I61" s="68">
        <f>D61+E61+F61+G61-H61</f>
        <v>35740.06</v>
      </c>
      <c r="J61" s="68">
        <f>D31-D61</f>
        <v>0</v>
      </c>
      <c r="K61" s="68">
        <f>I46-I61</f>
        <v>0</v>
      </c>
      <c r="L61" s="24"/>
      <c r="M61" s="25"/>
      <c r="N61" s="4"/>
      <c r="O61" s="4"/>
      <c r="P61" s="4"/>
      <c r="Q61" s="76"/>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70" t="s">
        <v>12</v>
      </c>
      <c r="C62" s="72" t="s">
        <v>51</v>
      </c>
      <c r="D62" s="67">
        <v>0</v>
      </c>
      <c r="E62" s="67">
        <v>0</v>
      </c>
      <c r="F62" s="67">
        <v>0</v>
      </c>
      <c r="G62" s="67">
        <v>0</v>
      </c>
      <c r="H62" s="67">
        <v>0</v>
      </c>
      <c r="I62" s="68">
        <f>D62+E62+F62+G62-H62</f>
        <v>0</v>
      </c>
      <c r="J62" s="68">
        <f>D32-D62</f>
        <v>0</v>
      </c>
      <c r="K62" s="68">
        <f>I47-I62</f>
        <v>0</v>
      </c>
      <c r="L62" s="24"/>
      <c r="M62" s="25"/>
      <c r="N62" s="4"/>
      <c r="O62" s="4"/>
      <c r="P62" s="4"/>
      <c r="Q62" s="76"/>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43"/>
      <c r="B63" s="70" t="s">
        <v>52</v>
      </c>
      <c r="C63" s="72" t="s">
        <v>53</v>
      </c>
      <c r="D63" s="67">
        <v>608640.54</v>
      </c>
      <c r="E63" s="67">
        <v>0</v>
      </c>
      <c r="F63" s="67">
        <v>37653.480000000003</v>
      </c>
      <c r="G63" s="67">
        <v>0</v>
      </c>
      <c r="H63" s="67">
        <v>30072.33</v>
      </c>
      <c r="I63" s="68">
        <f>D63+E63+F63+G63-H63</f>
        <v>616221.69000000006</v>
      </c>
      <c r="J63" s="68">
        <f>D33-D63</f>
        <v>12611.890000000014</v>
      </c>
      <c r="K63" s="68">
        <f>I48-I63</f>
        <v>7587.9700000000885</v>
      </c>
      <c r="L63" s="24"/>
      <c r="M63" s="25"/>
      <c r="N63" s="4"/>
      <c r="O63" s="4"/>
      <c r="P63" s="4"/>
      <c r="Q63" s="76"/>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B64" s="100"/>
      <c r="C64" s="101"/>
      <c r="D64" s="10"/>
      <c r="E64" s="102"/>
      <c r="F64" s="102"/>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03"/>
      <c r="B65" s="104"/>
      <c r="C65" s="105"/>
      <c r="D65" s="105"/>
      <c r="E65" s="105"/>
      <c r="F65" s="106"/>
      <c r="I65" s="106"/>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07" t="s">
        <v>83</v>
      </c>
      <c r="B66" s="255" t="s">
        <v>84</v>
      </c>
      <c r="C66" s="248"/>
      <c r="D66" s="248"/>
      <c r="E66" s="249"/>
      <c r="G66" s="24"/>
      <c r="H66" s="25"/>
      <c r="I66" s="4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B67" s="108" t="s">
        <v>55</v>
      </c>
      <c r="C67" s="109" t="s">
        <v>85</v>
      </c>
      <c r="D67" s="110" t="s">
        <v>86</v>
      </c>
      <c r="E67" s="111" t="s">
        <v>87</v>
      </c>
      <c r="F67" s="58" t="s">
        <v>88</v>
      </c>
      <c r="G67" s="24"/>
      <c r="H67" s="25"/>
      <c r="I67" s="4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12" t="s">
        <v>3</v>
      </c>
      <c r="C68" s="73" t="s">
        <v>45</v>
      </c>
      <c r="D68" s="67">
        <v>0</v>
      </c>
      <c r="E68" s="67">
        <v>0</v>
      </c>
      <c r="F68" s="113" t="s">
        <v>89</v>
      </c>
      <c r="G68" s="24"/>
      <c r="H68" s="25"/>
      <c r="I68" s="114"/>
      <c r="J68" s="115"/>
      <c r="K68" s="82"/>
      <c r="L68" s="82"/>
      <c r="M68" s="82"/>
      <c r="N68" s="4"/>
      <c r="O68" s="4"/>
      <c r="P68" s="4"/>
      <c r="Q68" s="82"/>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16" t="s">
        <v>46</v>
      </c>
      <c r="C69" s="117" t="s">
        <v>90</v>
      </c>
      <c r="D69" s="67">
        <v>0</v>
      </c>
      <c r="E69" s="67">
        <v>0</v>
      </c>
      <c r="F69" s="113" t="s">
        <v>89</v>
      </c>
      <c r="G69" s="24"/>
      <c r="H69" s="25"/>
      <c r="I69" s="114"/>
      <c r="J69" s="115"/>
      <c r="K69" s="82"/>
      <c r="L69" s="82"/>
      <c r="M69" s="82"/>
      <c r="N69" s="4"/>
      <c r="O69" s="4"/>
      <c r="P69" s="4"/>
      <c r="Q69" s="82"/>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18" t="s">
        <v>6</v>
      </c>
      <c r="C70" s="73" t="s">
        <v>49</v>
      </c>
      <c r="D70" s="67">
        <v>0</v>
      </c>
      <c r="E70" s="67">
        <v>0</v>
      </c>
      <c r="F70" s="113" t="s">
        <v>89</v>
      </c>
      <c r="G70" s="24"/>
      <c r="H70" s="25"/>
      <c r="I70" s="114"/>
      <c r="J70" s="115"/>
      <c r="K70" s="82"/>
      <c r="L70" s="82"/>
      <c r="M70" s="82"/>
      <c r="N70" s="4"/>
      <c r="O70" s="4"/>
      <c r="P70" s="4"/>
      <c r="Q70" s="82"/>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19" t="s">
        <v>91</v>
      </c>
      <c r="C71" s="117" t="s">
        <v>90</v>
      </c>
      <c r="D71" s="67">
        <v>0</v>
      </c>
      <c r="E71" s="67">
        <v>0</v>
      </c>
      <c r="F71" s="113" t="s">
        <v>89</v>
      </c>
      <c r="G71" s="24"/>
      <c r="H71" s="25"/>
      <c r="I71" s="114"/>
      <c r="J71" s="115"/>
      <c r="K71" s="82"/>
      <c r="L71" s="82"/>
      <c r="M71" s="82"/>
      <c r="N71" s="4"/>
      <c r="O71" s="4"/>
      <c r="P71" s="4"/>
      <c r="Q71" s="82"/>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70" t="s">
        <v>9</v>
      </c>
      <c r="C72" s="72" t="s">
        <v>50</v>
      </c>
      <c r="D72" s="67">
        <v>0</v>
      </c>
      <c r="E72" s="67">
        <v>0</v>
      </c>
      <c r="F72" s="113" t="s">
        <v>89</v>
      </c>
      <c r="G72" s="24"/>
      <c r="H72" s="25"/>
      <c r="I72" s="114"/>
      <c r="J72" s="115"/>
      <c r="K72" s="82"/>
      <c r="L72" s="82"/>
      <c r="M72" s="82"/>
      <c r="N72" s="4"/>
      <c r="O72" s="4"/>
      <c r="P72" s="4"/>
      <c r="Q72" s="8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19" t="s">
        <v>92</v>
      </c>
      <c r="C73" s="117" t="s">
        <v>90</v>
      </c>
      <c r="D73" s="67">
        <v>0</v>
      </c>
      <c r="E73" s="67">
        <v>0</v>
      </c>
      <c r="F73" s="113" t="s">
        <v>89</v>
      </c>
      <c r="G73" s="24"/>
      <c r="H73" s="25"/>
      <c r="I73" s="114"/>
      <c r="J73" s="115"/>
      <c r="K73" s="82"/>
      <c r="L73" s="82"/>
      <c r="M73" s="82"/>
      <c r="N73" s="4"/>
      <c r="O73" s="4"/>
      <c r="P73" s="4"/>
      <c r="Q73" s="82"/>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70" t="s">
        <v>12</v>
      </c>
      <c r="C74" s="72" t="s">
        <v>51</v>
      </c>
      <c r="D74" s="67">
        <v>0</v>
      </c>
      <c r="E74" s="67">
        <v>0</v>
      </c>
      <c r="F74" s="113" t="s">
        <v>89</v>
      </c>
      <c r="G74" s="24"/>
      <c r="H74" s="25"/>
      <c r="I74" s="114"/>
      <c r="J74" s="115"/>
      <c r="K74" s="82"/>
      <c r="L74" s="82"/>
      <c r="M74" s="82"/>
      <c r="N74" s="4"/>
      <c r="O74" s="4"/>
      <c r="P74" s="4"/>
      <c r="Q74" s="82"/>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19" t="s">
        <v>93</v>
      </c>
      <c r="C75" s="117" t="s">
        <v>90</v>
      </c>
      <c r="D75" s="67">
        <v>0</v>
      </c>
      <c r="E75" s="67">
        <v>0</v>
      </c>
      <c r="F75" s="113" t="s">
        <v>89</v>
      </c>
      <c r="G75" s="24"/>
      <c r="H75" s="25"/>
      <c r="I75" s="114"/>
      <c r="J75" s="115"/>
      <c r="K75" s="82"/>
      <c r="L75" s="82"/>
      <c r="M75" s="82"/>
      <c r="N75" s="4"/>
      <c r="O75" s="4"/>
      <c r="P75" s="4"/>
      <c r="Q75" s="82"/>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70" t="s">
        <v>52</v>
      </c>
      <c r="C76" s="72" t="s">
        <v>53</v>
      </c>
      <c r="D76" s="67">
        <v>0</v>
      </c>
      <c r="E76" s="67">
        <v>0</v>
      </c>
      <c r="F76" s="113" t="s">
        <v>89</v>
      </c>
      <c r="G76" s="24"/>
      <c r="H76" s="25"/>
      <c r="I76" s="114"/>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19" t="s">
        <v>94</v>
      </c>
      <c r="C77" s="117" t="s">
        <v>90</v>
      </c>
      <c r="D77" s="67">
        <v>0</v>
      </c>
      <c r="E77" s="67">
        <v>0</v>
      </c>
      <c r="F77" s="113" t="s">
        <v>89</v>
      </c>
      <c r="G77" s="24"/>
      <c r="H77" s="25"/>
      <c r="I77" s="114"/>
      <c r="J77" s="120"/>
      <c r="K77" s="3"/>
      <c r="L77" s="3"/>
      <c r="M77" s="121"/>
      <c r="N77" s="4"/>
      <c r="O77" s="4"/>
      <c r="P77" s="4"/>
      <c r="Q77" s="121"/>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20"/>
      <c r="B78" s="2"/>
      <c r="C78" s="3"/>
      <c r="D78" s="3"/>
      <c r="E78" s="3"/>
      <c r="F78" s="3"/>
      <c r="G78" s="3"/>
      <c r="H78" s="3"/>
      <c r="I78" s="3"/>
      <c r="J78" s="120"/>
      <c r="K78" s="3"/>
      <c r="L78" s="3"/>
      <c r="M78" s="121"/>
      <c r="N78" s="4"/>
      <c r="O78" s="4"/>
      <c r="P78" s="4"/>
      <c r="Q78" s="121"/>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22"/>
      <c r="D79" s="44"/>
      <c r="E79" s="44"/>
      <c r="H79" s="123"/>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86" t="s">
        <v>95</v>
      </c>
      <c r="B80" s="124"/>
      <c r="C80" s="14" t="s">
        <v>96</v>
      </c>
      <c r="D80" s="78" t="s">
        <v>97</v>
      </c>
      <c r="E80" s="125" t="s">
        <v>98</v>
      </c>
      <c r="H80" s="126"/>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B81" s="127">
        <v>1</v>
      </c>
      <c r="C81" s="72" t="s">
        <v>99</v>
      </c>
      <c r="D81" s="67">
        <v>0</v>
      </c>
      <c r="E81" s="113" t="s">
        <v>100</v>
      </c>
      <c r="F81" s="24"/>
      <c r="G81" s="25"/>
      <c r="H81" s="126"/>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B82" s="127">
        <v>2</v>
      </c>
      <c r="C82" s="72" t="s">
        <v>101</v>
      </c>
      <c r="D82" s="67">
        <v>0</v>
      </c>
      <c r="E82" s="113" t="s">
        <v>100</v>
      </c>
      <c r="F82" s="24"/>
      <c r="G82" s="25"/>
      <c r="H82" s="126"/>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20"/>
      <c r="B84" s="2"/>
      <c r="C84" s="3"/>
      <c r="D84" s="3"/>
      <c r="E84" s="121"/>
      <c r="F84" s="3"/>
      <c r="G84" s="3"/>
      <c r="H84" s="3"/>
      <c r="I84" s="3"/>
      <c r="J84" s="120"/>
      <c r="K84" s="3"/>
      <c r="L84" s="3"/>
      <c r="M84" s="121"/>
      <c r="N84" s="4"/>
      <c r="O84" s="4"/>
      <c r="P84" s="4"/>
      <c r="Q84" s="121"/>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86" t="s">
        <v>102</v>
      </c>
      <c r="B85" s="128"/>
      <c r="C85" s="129" t="s">
        <v>103</v>
      </c>
      <c r="D85" s="67">
        <v>0</v>
      </c>
      <c r="E85" s="112" t="s">
        <v>104</v>
      </c>
      <c r="F85" s="24"/>
      <c r="G85" s="25"/>
      <c r="H85" s="114"/>
      <c r="J85" s="5"/>
      <c r="K85" s="41"/>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2" customHeight="1" x14ac:dyDescent="0.25">
      <c r="J86" s="5"/>
      <c r="K86" s="41"/>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hidden="1" customHeight="1" x14ac:dyDescent="0.25">
      <c r="J87" s="5"/>
      <c r="K87" s="41"/>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30" t="s">
        <v>105</v>
      </c>
      <c r="B88" s="128"/>
      <c r="C88" s="129" t="s">
        <v>33</v>
      </c>
      <c r="D88" s="131" t="s">
        <v>106</v>
      </c>
      <c r="E88" s="23" t="s">
        <v>98</v>
      </c>
      <c r="H88" s="49"/>
      <c r="J88" s="5"/>
      <c r="K88" s="41"/>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C89" s="117" t="s">
        <v>45</v>
      </c>
      <c r="D89" s="67">
        <v>0</v>
      </c>
      <c r="E89" s="113" t="s">
        <v>104</v>
      </c>
      <c r="F89" s="24"/>
      <c r="G89" s="25"/>
      <c r="H89" s="52"/>
      <c r="J89" s="5"/>
      <c r="K89" s="41"/>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C90" s="132" t="s">
        <v>49</v>
      </c>
      <c r="D90" s="67">
        <v>0</v>
      </c>
      <c r="E90" s="113" t="s">
        <v>104</v>
      </c>
      <c r="F90" s="24"/>
      <c r="G90" s="25"/>
      <c r="H90" s="52"/>
      <c r="J90" s="5"/>
      <c r="K90" s="41"/>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C91" s="132" t="s">
        <v>50</v>
      </c>
      <c r="D91" s="67">
        <v>0</v>
      </c>
      <c r="E91" s="113" t="s">
        <v>104</v>
      </c>
      <c r="F91" s="24"/>
      <c r="G91" s="25"/>
      <c r="H91" s="52"/>
      <c r="J91" s="5"/>
      <c r="K91" s="41"/>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C92" s="117" t="s">
        <v>51</v>
      </c>
      <c r="D92" s="133">
        <v>0</v>
      </c>
      <c r="E92" s="113" t="s">
        <v>104</v>
      </c>
      <c r="F92" s="24"/>
      <c r="G92" s="25"/>
      <c r="H92" s="52"/>
      <c r="J92" s="5"/>
      <c r="K92" s="41"/>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C93" s="117" t="s">
        <v>53</v>
      </c>
      <c r="D93" s="67">
        <v>0</v>
      </c>
      <c r="E93" s="113" t="s">
        <v>104</v>
      </c>
      <c r="F93" s="24"/>
      <c r="G93" s="25"/>
      <c r="H93" s="52"/>
      <c r="J93" s="5"/>
      <c r="K93" s="41"/>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E94" s="33"/>
      <c r="J94" s="5"/>
      <c r="K94" s="41"/>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E95" s="105"/>
      <c r="J95" s="5"/>
      <c r="K95" s="41"/>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86" t="s">
        <v>107</v>
      </c>
      <c r="B96" s="128"/>
      <c r="C96" s="134" t="s">
        <v>108</v>
      </c>
      <c r="D96" s="97" t="s">
        <v>109</v>
      </c>
      <c r="E96" s="131" t="s">
        <v>110</v>
      </c>
      <c r="F96" s="23" t="s">
        <v>98</v>
      </c>
      <c r="I96" s="49"/>
      <c r="J96" s="5"/>
      <c r="K96" s="41"/>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C97" s="18" t="s">
        <v>111</v>
      </c>
      <c r="D97" s="67">
        <v>0</v>
      </c>
      <c r="E97" s="67">
        <v>0</v>
      </c>
      <c r="F97" s="113" t="s">
        <v>104</v>
      </c>
      <c r="G97" s="24"/>
      <c r="H97" s="25"/>
      <c r="I97" s="114"/>
      <c r="J97" s="5"/>
      <c r="K97" s="41"/>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C98" s="18" t="s">
        <v>112</v>
      </c>
      <c r="D98" s="67">
        <v>0</v>
      </c>
      <c r="E98" s="67">
        <v>0</v>
      </c>
      <c r="F98" s="113" t="s">
        <v>104</v>
      </c>
      <c r="G98" s="24"/>
      <c r="H98" s="25"/>
      <c r="I98" s="114"/>
      <c r="J98" s="5"/>
      <c r="K98" s="41"/>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C99" s="18" t="s">
        <v>113</v>
      </c>
      <c r="D99" s="67">
        <v>0</v>
      </c>
      <c r="E99" s="67">
        <v>0</v>
      </c>
      <c r="F99" s="113" t="s">
        <v>104</v>
      </c>
      <c r="G99" s="24"/>
      <c r="H99" s="25"/>
      <c r="I99" s="114"/>
      <c r="J99" s="5"/>
      <c r="K99" s="41"/>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C100" s="18" t="s">
        <v>39</v>
      </c>
      <c r="D100" s="67">
        <v>0</v>
      </c>
      <c r="E100" s="67">
        <v>0</v>
      </c>
      <c r="F100" s="113" t="s">
        <v>104</v>
      </c>
      <c r="G100" s="24"/>
      <c r="H100" s="25"/>
      <c r="I100" s="114"/>
      <c r="J100" s="5"/>
      <c r="K100" s="41"/>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C101" s="135"/>
      <c r="D101" s="136"/>
      <c r="E101" s="136"/>
      <c r="J101" s="5"/>
      <c r="N101" s="4"/>
      <c r="O101" s="4"/>
      <c r="P101" s="4"/>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C102" s="10"/>
      <c r="J102" s="5"/>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30" t="s">
        <v>114</v>
      </c>
      <c r="B103" s="128"/>
      <c r="C103" s="256" t="s">
        <v>115</v>
      </c>
      <c r="D103" s="253"/>
      <c r="E103" s="253"/>
      <c r="F103" s="253"/>
      <c r="G103" s="253"/>
      <c r="H103" s="239"/>
      <c r="J103" s="5"/>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16.5" customHeight="1" x14ac:dyDescent="0.25">
      <c r="C104" s="137" t="s">
        <v>116</v>
      </c>
      <c r="D104" s="60" t="s">
        <v>117</v>
      </c>
      <c r="E104" s="138" t="s">
        <v>118</v>
      </c>
      <c r="F104" s="138" t="s">
        <v>119</v>
      </c>
      <c r="G104" s="138" t="s">
        <v>120</v>
      </c>
      <c r="H104" s="60" t="s">
        <v>121</v>
      </c>
      <c r="J104" s="5"/>
      <c r="K104" s="52"/>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C105" s="72" t="s">
        <v>122</v>
      </c>
      <c r="D105" s="67">
        <v>273.77999999999997</v>
      </c>
      <c r="E105" s="67">
        <v>105.32</v>
      </c>
      <c r="F105" s="67">
        <v>0</v>
      </c>
      <c r="G105" s="67">
        <v>0</v>
      </c>
      <c r="H105" s="68">
        <f>D105+E105-G105-F105</f>
        <v>379.09999999999997</v>
      </c>
      <c r="I105" s="71"/>
      <c r="J105" s="25"/>
      <c r="K105" s="52"/>
      <c r="M105" s="69"/>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C106" s="72" t="s">
        <v>123</v>
      </c>
      <c r="D106" s="67">
        <v>0</v>
      </c>
      <c r="E106" s="67">
        <v>0</v>
      </c>
      <c r="F106" s="67">
        <v>0</v>
      </c>
      <c r="G106" s="67">
        <v>0</v>
      </c>
      <c r="H106" s="68">
        <v>0</v>
      </c>
      <c r="I106" s="24"/>
      <c r="J106" s="25"/>
      <c r="K106" s="52"/>
      <c r="M106" s="69"/>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C107" s="84"/>
      <c r="D107" s="139"/>
      <c r="E107" s="139"/>
      <c r="F107" s="139"/>
      <c r="G107" s="139"/>
      <c r="H107" s="139"/>
      <c r="J107" s="5"/>
      <c r="K107" s="41"/>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20"/>
      <c r="B108" s="2"/>
      <c r="C108" s="3"/>
      <c r="D108" s="3"/>
      <c r="E108" s="3"/>
      <c r="F108" s="3"/>
      <c r="G108" s="3"/>
      <c r="H108" s="3"/>
      <c r="I108" s="3"/>
      <c r="J108" s="120"/>
      <c r="K108" s="3"/>
      <c r="L108" s="3"/>
      <c r="M108" s="121"/>
      <c r="N108" s="4"/>
      <c r="O108" s="4"/>
      <c r="P108" s="4"/>
      <c r="Q108" s="121"/>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86" t="s">
        <v>124</v>
      </c>
      <c r="B109" s="140"/>
      <c r="C109" s="238" t="s">
        <v>125</v>
      </c>
      <c r="D109" s="257"/>
      <c r="E109" s="257"/>
      <c r="F109" s="257"/>
      <c r="G109" s="257"/>
      <c r="H109" s="257"/>
      <c r="I109" s="258"/>
      <c r="L109" s="52"/>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C110" s="141" t="s">
        <v>126</v>
      </c>
      <c r="D110" s="142"/>
      <c r="E110" s="143" t="s">
        <v>117</v>
      </c>
      <c r="F110" s="23" t="s">
        <v>118</v>
      </c>
      <c r="G110" s="23" t="s">
        <v>119</v>
      </c>
      <c r="H110" s="23" t="s">
        <v>120</v>
      </c>
      <c r="I110" s="97" t="s">
        <v>121</v>
      </c>
      <c r="L110" s="52"/>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C111" s="144" t="s">
        <v>127</v>
      </c>
      <c r="D111" s="145"/>
      <c r="E111" s="67">
        <v>0</v>
      </c>
      <c r="F111" s="67"/>
      <c r="G111" s="67"/>
      <c r="H111" s="67"/>
      <c r="I111" s="68">
        <v>0</v>
      </c>
      <c r="J111" s="24"/>
      <c r="K111" s="25"/>
      <c r="L111" s="52"/>
      <c r="M111" s="69"/>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C112" s="72" t="s">
        <v>39</v>
      </c>
      <c r="D112" s="37"/>
      <c r="E112" s="67">
        <v>0</v>
      </c>
      <c r="F112" s="67"/>
      <c r="G112" s="67"/>
      <c r="H112" s="67"/>
      <c r="I112" s="68">
        <v>0</v>
      </c>
      <c r="J112" s="24"/>
      <c r="K112" s="25"/>
      <c r="L112" s="52"/>
      <c r="M112" s="69"/>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1.25" customHeight="1" x14ac:dyDescent="0.25">
      <c r="J113" s="24"/>
      <c r="K113" s="25"/>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7.25" hidden="1" customHeight="1" x14ac:dyDescent="0.25">
      <c r="J114" s="5"/>
      <c r="K114" s="41"/>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86" t="s">
        <v>128</v>
      </c>
      <c r="B115" s="128"/>
      <c r="C115" s="238" t="s">
        <v>129</v>
      </c>
      <c r="D115" s="248"/>
      <c r="E115" s="249"/>
      <c r="F115" s="146"/>
      <c r="H115" s="75"/>
      <c r="J115" s="5"/>
      <c r="K115" s="41"/>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C116" s="147" t="s">
        <v>130</v>
      </c>
      <c r="D116" s="131" t="s">
        <v>131</v>
      </c>
      <c r="E116" s="23" t="s">
        <v>98</v>
      </c>
      <c r="H116" s="52"/>
      <c r="J116" s="5"/>
      <c r="K116" s="41"/>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B117" s="127" t="s">
        <v>132</v>
      </c>
      <c r="C117" s="72" t="s">
        <v>133</v>
      </c>
      <c r="D117" s="67">
        <v>0</v>
      </c>
      <c r="E117" s="113" t="s">
        <v>104</v>
      </c>
      <c r="F117" s="24"/>
      <c r="G117" s="25"/>
      <c r="H117" s="52"/>
      <c r="J117" s="5"/>
      <c r="K117" s="41"/>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B118" s="127" t="s">
        <v>134</v>
      </c>
      <c r="C118" s="72" t="s">
        <v>135</v>
      </c>
      <c r="D118" s="67">
        <v>0</v>
      </c>
      <c r="E118" s="113" t="s">
        <v>104</v>
      </c>
      <c r="F118" s="148"/>
      <c r="G118" s="25"/>
      <c r="H118" s="52"/>
      <c r="J118" s="5"/>
      <c r="K118" s="41"/>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B119" s="127" t="s">
        <v>136</v>
      </c>
      <c r="C119" s="72" t="s">
        <v>137</v>
      </c>
      <c r="D119" s="67">
        <v>0</v>
      </c>
      <c r="E119" s="113" t="s">
        <v>104</v>
      </c>
      <c r="F119" s="24"/>
      <c r="G119" s="25"/>
      <c r="H119" s="52"/>
      <c r="J119" s="5"/>
      <c r="K119" s="41"/>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C120" s="84"/>
      <c r="D120" s="149"/>
      <c r="J120" s="5"/>
      <c r="K120" s="41"/>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3.75" customHeight="1" x14ac:dyDescent="0.25">
      <c r="A121" s="120"/>
      <c r="B121" s="2"/>
      <c r="C121" s="3"/>
      <c r="D121" s="3"/>
      <c r="E121" s="3"/>
      <c r="F121" s="3"/>
      <c r="G121" s="3"/>
      <c r="H121" s="3"/>
      <c r="I121" s="3"/>
      <c r="J121" s="120"/>
      <c r="K121" s="3"/>
      <c r="L121" s="3"/>
      <c r="M121" s="121"/>
      <c r="N121" s="4"/>
      <c r="O121" s="4"/>
      <c r="P121" s="4"/>
      <c r="Q121" s="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86" t="s">
        <v>138</v>
      </c>
      <c r="B122" s="128"/>
      <c r="C122" s="238" t="s">
        <v>139</v>
      </c>
      <c r="D122" s="248"/>
      <c r="E122" s="249"/>
      <c r="F122" s="146"/>
      <c r="H122" s="75"/>
      <c r="J122" s="5"/>
      <c r="K122" s="41"/>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C123" s="147" t="s">
        <v>140</v>
      </c>
      <c r="D123" s="150" t="s">
        <v>131</v>
      </c>
      <c r="E123" s="151" t="s">
        <v>98</v>
      </c>
      <c r="H123" s="75"/>
      <c r="J123" s="5"/>
      <c r="K123" s="41"/>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C124" s="72" t="s">
        <v>141</v>
      </c>
      <c r="D124" s="67">
        <v>0</v>
      </c>
      <c r="E124" s="113" t="s">
        <v>104</v>
      </c>
      <c r="F124" s="148"/>
      <c r="G124" s="25"/>
      <c r="H124" s="75"/>
      <c r="J124" s="5"/>
      <c r="K124" s="41"/>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C125" s="72" t="s">
        <v>142</v>
      </c>
      <c r="D125" s="67">
        <v>0</v>
      </c>
      <c r="E125" s="113" t="s">
        <v>104</v>
      </c>
      <c r="F125" s="24"/>
      <c r="G125" s="25"/>
      <c r="H125" s="75"/>
      <c r="J125" s="5"/>
      <c r="K125" s="41"/>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F126" s="139"/>
      <c r="G126" s="139"/>
      <c r="J126" s="5"/>
      <c r="K126" s="41"/>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J127" s="5"/>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86" t="s">
        <v>143</v>
      </c>
      <c r="B128" s="128"/>
      <c r="C128" s="238" t="s">
        <v>144</v>
      </c>
      <c r="D128" s="253"/>
      <c r="E128" s="253"/>
      <c r="F128" s="253"/>
      <c r="G128" s="253"/>
      <c r="H128" s="239"/>
      <c r="I128" s="146"/>
      <c r="J128" s="5"/>
      <c r="K128" s="75"/>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27"/>
      <c r="B129" s="93"/>
      <c r="C129" s="152" t="s">
        <v>145</v>
      </c>
      <c r="D129" s="153"/>
      <c r="E129" s="250" t="s">
        <v>131</v>
      </c>
      <c r="F129" s="251"/>
      <c r="G129" s="250" t="s">
        <v>146</v>
      </c>
      <c r="H129" s="251"/>
      <c r="J129" s="5"/>
      <c r="K129" s="75"/>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154"/>
      <c r="C130" s="155"/>
      <c r="D130" s="156"/>
      <c r="E130" s="157" t="s">
        <v>147</v>
      </c>
      <c r="F130" s="158" t="s">
        <v>148</v>
      </c>
      <c r="G130" s="159" t="s">
        <v>149</v>
      </c>
      <c r="H130" s="159" t="s">
        <v>150</v>
      </c>
      <c r="I130" s="41"/>
      <c r="K130" s="75"/>
      <c r="L130" s="41"/>
      <c r="M130" s="41"/>
      <c r="N130" s="4"/>
      <c r="O130" s="4"/>
      <c r="P130" s="4"/>
      <c r="Q130" s="41"/>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C131" s="144" t="s">
        <v>151</v>
      </c>
      <c r="D131" s="145"/>
      <c r="E131" s="133">
        <v>0</v>
      </c>
      <c r="F131" s="160">
        <v>0</v>
      </c>
      <c r="G131" s="133">
        <v>0</v>
      </c>
      <c r="H131" s="133">
        <v>0</v>
      </c>
      <c r="I131" s="24"/>
      <c r="J131" s="25"/>
      <c r="K131" s="75"/>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C132" s="144" t="s">
        <v>152</v>
      </c>
      <c r="D132" s="145"/>
      <c r="E132" s="133">
        <v>0</v>
      </c>
      <c r="F132" s="160">
        <v>0</v>
      </c>
      <c r="G132" s="133">
        <v>0</v>
      </c>
      <c r="H132" s="133">
        <v>0</v>
      </c>
      <c r="I132" s="24"/>
      <c r="J132" s="25"/>
      <c r="K132" s="75"/>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C133" s="144" t="s">
        <v>153</v>
      </c>
      <c r="D133" s="145"/>
      <c r="E133" s="133">
        <v>0</v>
      </c>
      <c r="F133" s="160">
        <v>0</v>
      </c>
      <c r="G133" s="133">
        <v>0</v>
      </c>
      <c r="H133" s="133">
        <v>0</v>
      </c>
      <c r="I133" s="148"/>
      <c r="J133" s="25"/>
      <c r="K133" s="75"/>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C134" s="144" t="s">
        <v>154</v>
      </c>
      <c r="D134" s="145"/>
      <c r="E134" s="133">
        <v>0</v>
      </c>
      <c r="F134" s="160">
        <v>0</v>
      </c>
      <c r="G134" s="133">
        <v>0</v>
      </c>
      <c r="H134" s="133">
        <v>0</v>
      </c>
      <c r="I134" s="148"/>
      <c r="J134" s="25"/>
      <c r="K134" s="75"/>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C135" s="144" t="s">
        <v>155</v>
      </c>
      <c r="D135" s="145"/>
      <c r="E135" s="133">
        <v>0</v>
      </c>
      <c r="F135" s="160">
        <v>0</v>
      </c>
      <c r="G135" s="133">
        <v>0</v>
      </c>
      <c r="H135" s="133">
        <v>0</v>
      </c>
      <c r="I135" s="24"/>
      <c r="J135" s="25"/>
      <c r="K135" s="75"/>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C136" s="144" t="s">
        <v>156</v>
      </c>
      <c r="D136" s="145"/>
      <c r="E136" s="133">
        <v>0</v>
      </c>
      <c r="F136" s="160">
        <v>0</v>
      </c>
      <c r="G136" s="133">
        <v>0</v>
      </c>
      <c r="H136" s="133">
        <v>0</v>
      </c>
      <c r="I136" s="24"/>
      <c r="J136" s="25"/>
      <c r="K136" s="75"/>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C137" s="252" t="s">
        <v>39</v>
      </c>
      <c r="D137" s="249"/>
      <c r="E137" s="133">
        <v>0</v>
      </c>
      <c r="F137" s="160">
        <v>0</v>
      </c>
      <c r="G137" s="133">
        <v>0</v>
      </c>
      <c r="H137" s="133">
        <v>0</v>
      </c>
      <c r="I137" s="148"/>
      <c r="J137" s="25"/>
      <c r="K137" s="75"/>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C138" s="161" t="s">
        <v>157</v>
      </c>
      <c r="D138" s="145"/>
      <c r="E138" s="68">
        <f>SUM(E131:E137)</f>
        <v>0</v>
      </c>
      <c r="F138" s="68">
        <f>SUM(F131:F137)</f>
        <v>0</v>
      </c>
      <c r="G138" s="68">
        <v>0</v>
      </c>
      <c r="H138" s="68">
        <v>0</v>
      </c>
      <c r="J138" s="5"/>
      <c r="K138" s="52"/>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C139" s="84"/>
      <c r="D139" s="84"/>
      <c r="E139" s="84"/>
      <c r="J139" s="5"/>
      <c r="K139" s="41"/>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C140" s="162"/>
      <c r="D140" s="162"/>
      <c r="E140" s="162"/>
      <c r="G140" s="162"/>
      <c r="H140" s="162"/>
      <c r="J140" s="5"/>
      <c r="K140" s="41"/>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86" t="s">
        <v>158</v>
      </c>
      <c r="B141" s="128"/>
      <c r="C141" s="238" t="s">
        <v>159</v>
      </c>
      <c r="D141" s="253"/>
      <c r="E141" s="239"/>
      <c r="H141" s="75"/>
      <c r="J141" s="5"/>
      <c r="K141" s="41"/>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C142" s="97" t="s">
        <v>160</v>
      </c>
      <c r="D142" s="97" t="s">
        <v>161</v>
      </c>
      <c r="E142" s="23" t="s">
        <v>131</v>
      </c>
      <c r="H142" s="75"/>
      <c r="J142" s="5"/>
      <c r="K142" s="41"/>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C143" s="163" t="s">
        <v>162</v>
      </c>
      <c r="D143" s="113" t="s">
        <v>104</v>
      </c>
      <c r="E143" s="67">
        <v>0</v>
      </c>
      <c r="F143" s="24"/>
      <c r="G143" s="25"/>
      <c r="H143" s="75"/>
      <c r="J143" s="5"/>
      <c r="K143" s="41"/>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C144" s="163" t="s">
        <v>163</v>
      </c>
      <c r="D144" s="113" t="s">
        <v>104</v>
      </c>
      <c r="E144" s="67">
        <v>0</v>
      </c>
      <c r="F144" s="24"/>
      <c r="G144" s="25"/>
      <c r="H144" s="75"/>
      <c r="J144" s="5"/>
      <c r="K144" s="41"/>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C145" s="72" t="s">
        <v>39</v>
      </c>
      <c r="D145" s="113" t="s">
        <v>104</v>
      </c>
      <c r="E145" s="133">
        <v>0</v>
      </c>
      <c r="F145" s="24"/>
      <c r="G145" s="25"/>
      <c r="H145" s="52"/>
      <c r="J145" s="5"/>
      <c r="K145" s="41"/>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C146" s="20" t="s">
        <v>157</v>
      </c>
      <c r="D146" s="164"/>
      <c r="E146" s="68">
        <f>SUM(E143:E145)</f>
        <v>0</v>
      </c>
      <c r="F146" s="24"/>
      <c r="G146" s="25"/>
      <c r="H146" s="52"/>
      <c r="J146" s="5"/>
      <c r="K146" s="41"/>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C147" s="84"/>
      <c r="D147" s="84"/>
      <c r="E147" s="84"/>
      <c r="J147" s="5"/>
      <c r="K147" s="41"/>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J148" s="5"/>
      <c r="K148" s="41"/>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30" t="s">
        <v>164</v>
      </c>
      <c r="B149" s="165"/>
      <c r="C149" s="238" t="s">
        <v>165</v>
      </c>
      <c r="D149" s="254"/>
      <c r="E149" s="166" t="s">
        <v>131</v>
      </c>
      <c r="H149" s="75"/>
      <c r="I149" s="75"/>
      <c r="J149" s="5"/>
      <c r="K149" s="41"/>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167"/>
      <c r="B150" s="168"/>
      <c r="C150" s="161" t="s">
        <v>166</v>
      </c>
      <c r="D150" s="169"/>
      <c r="E150" s="170">
        <f>E153+E152</f>
        <v>0</v>
      </c>
      <c r="H150" s="75"/>
      <c r="I150" s="75"/>
      <c r="J150" s="5"/>
      <c r="K150" s="41"/>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B151" s="171"/>
      <c r="C151" s="172" t="s">
        <v>167</v>
      </c>
      <c r="D151" s="173" t="s">
        <v>168</v>
      </c>
      <c r="E151" s="174"/>
      <c r="F151" s="175"/>
      <c r="G151" s="25"/>
      <c r="H151" s="75"/>
      <c r="I151" s="75"/>
      <c r="J151" s="5"/>
      <c r="K151" s="41"/>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B152" s="171"/>
      <c r="C152" s="45" t="s">
        <v>169</v>
      </c>
      <c r="D152" s="173"/>
      <c r="E152" s="176">
        <v>0</v>
      </c>
      <c r="F152" s="24"/>
      <c r="G152" s="25"/>
      <c r="H152" s="75"/>
      <c r="I152" s="75"/>
      <c r="J152" s="5"/>
      <c r="K152" s="41"/>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177"/>
      <c r="B153" s="171"/>
      <c r="C153" s="178" t="s">
        <v>170</v>
      </c>
      <c r="D153" s="37"/>
      <c r="E153" s="176">
        <v>0</v>
      </c>
      <c r="F153" s="24"/>
      <c r="G153" s="25"/>
      <c r="H153" s="75"/>
      <c r="I153" s="75"/>
      <c r="J153" s="5"/>
      <c r="K153" s="41"/>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177"/>
      <c r="B154" s="171"/>
      <c r="C154" s="238" t="s">
        <v>171</v>
      </c>
      <c r="D154" s="254"/>
      <c r="E154" s="179"/>
      <c r="F154" s="24"/>
      <c r="G154" s="25"/>
      <c r="H154" s="75"/>
      <c r="I154" s="75"/>
      <c r="J154" s="5"/>
      <c r="K154" s="41"/>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177"/>
      <c r="B155" s="171"/>
      <c r="C155" s="180" t="s">
        <v>172</v>
      </c>
      <c r="D155" s="181"/>
      <c r="E155" s="182"/>
      <c r="F155" s="24"/>
      <c r="G155" s="25"/>
      <c r="H155" s="75"/>
      <c r="I155" s="75"/>
      <c r="J155" s="5"/>
      <c r="K155" s="41"/>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177"/>
      <c r="B156" s="171"/>
      <c r="C156" s="242"/>
      <c r="D156" s="243"/>
      <c r="E156" s="183"/>
      <c r="F156" s="24"/>
      <c r="G156" s="25"/>
      <c r="H156" s="75"/>
      <c r="I156" s="75"/>
      <c r="J156" s="5"/>
      <c r="K156" s="41"/>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177"/>
      <c r="B157" s="171"/>
      <c r="C157" s="184" t="s">
        <v>173</v>
      </c>
      <c r="D157" s="185"/>
      <c r="E157" s="186">
        <f>E158</f>
        <v>0</v>
      </c>
      <c r="F157" s="24"/>
      <c r="G157" s="25"/>
      <c r="H157" s="75"/>
      <c r="I157" s="75"/>
      <c r="J157" s="5"/>
      <c r="K157" s="41"/>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177"/>
      <c r="B158" s="171"/>
      <c r="C158" s="187" t="s">
        <v>174</v>
      </c>
      <c r="D158" s="188"/>
      <c r="E158" s="189">
        <v>0</v>
      </c>
      <c r="F158" s="24"/>
      <c r="G158" s="25"/>
      <c r="H158" s="75"/>
      <c r="I158" s="75"/>
      <c r="J158" s="5"/>
      <c r="K158" s="41"/>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177"/>
      <c r="B159" s="171"/>
      <c r="C159" s="190" t="s">
        <v>39</v>
      </c>
      <c r="D159" s="191"/>
      <c r="E159" s="183"/>
      <c r="F159" s="24"/>
      <c r="G159" s="25"/>
      <c r="H159" s="75"/>
      <c r="I159" s="75"/>
      <c r="J159" s="5"/>
      <c r="K159" s="41"/>
      <c r="N159" s="4"/>
      <c r="O159" s="4"/>
      <c r="P159" s="4"/>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J160" s="5"/>
      <c r="K160" s="41"/>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J161" s="5"/>
      <c r="K161" s="41"/>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44" t="s">
        <v>175</v>
      </c>
      <c r="B162" s="245"/>
      <c r="C162" s="246" t="s">
        <v>176</v>
      </c>
      <c r="D162" s="247"/>
      <c r="E162" s="23" t="s">
        <v>98</v>
      </c>
      <c r="H162" s="75"/>
      <c r="J162" s="5"/>
      <c r="K162" s="41"/>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C163" s="129" t="s">
        <v>177</v>
      </c>
      <c r="D163" s="67">
        <v>0</v>
      </c>
      <c r="E163" s="113" t="s">
        <v>104</v>
      </c>
      <c r="F163" s="24"/>
      <c r="G163" s="25"/>
      <c r="H163" s="75"/>
      <c r="J163" s="5"/>
      <c r="K163" s="41"/>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C164" s="41"/>
      <c r="J164" s="5"/>
      <c r="K164" s="41"/>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7.45" customHeight="1" x14ac:dyDescent="0.25">
      <c r="C165" s="41"/>
      <c r="J165" s="5"/>
      <c r="K165" s="41"/>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44" t="s">
        <v>178</v>
      </c>
      <c r="B166" s="245"/>
      <c r="C166" s="238" t="s">
        <v>179</v>
      </c>
      <c r="D166" s="248"/>
      <c r="E166" s="249"/>
      <c r="I166" s="75"/>
      <c r="J166" s="5"/>
      <c r="K166" s="41"/>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C167" s="192" t="s">
        <v>33</v>
      </c>
      <c r="D167" s="193"/>
      <c r="E167" s="194" t="s">
        <v>131</v>
      </c>
      <c r="I167" s="75"/>
      <c r="J167" s="5"/>
      <c r="K167" s="41"/>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C168" s="195" t="s">
        <v>180</v>
      </c>
      <c r="D168" s="196"/>
      <c r="E168" s="67">
        <v>0</v>
      </c>
      <c r="G168" s="24"/>
      <c r="H168" s="25"/>
      <c r="I168" s="75"/>
      <c r="J168" s="5"/>
      <c r="K168" s="41"/>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C169" s="195" t="s">
        <v>181</v>
      </c>
      <c r="D169" s="196"/>
      <c r="E169" s="67">
        <v>18011.07</v>
      </c>
      <c r="G169" s="24"/>
      <c r="H169" s="25"/>
      <c r="I169" s="75"/>
      <c r="J169" s="5"/>
      <c r="K169" s="41"/>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C170" s="197" t="s">
        <v>39</v>
      </c>
      <c r="D170" s="198" t="s">
        <v>182</v>
      </c>
      <c r="E170" s="199">
        <v>1325.99</v>
      </c>
      <c r="G170" s="24"/>
      <c r="H170" s="25"/>
      <c r="I170" s="75"/>
      <c r="J170" s="5"/>
      <c r="K170" s="41"/>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C171" s="147" t="s">
        <v>183</v>
      </c>
      <c r="D171" s="153"/>
      <c r="E171" s="68">
        <f>SUM(E168,E169,E170,)</f>
        <v>19337.060000000001</v>
      </c>
      <c r="F171" s="149"/>
      <c r="G171" s="24"/>
      <c r="H171" s="25"/>
      <c r="I171" s="52"/>
      <c r="J171" s="5"/>
      <c r="K171" s="41"/>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C172" s="84"/>
      <c r="E172" s="200"/>
      <c r="J172" s="5"/>
      <c r="K172" s="41"/>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J173" s="5"/>
      <c r="K173" s="41"/>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30" t="s">
        <v>184</v>
      </c>
      <c r="B174" s="231"/>
      <c r="C174" s="201" t="s">
        <v>185</v>
      </c>
      <c r="D174" s="202" t="s">
        <v>104</v>
      </c>
      <c r="E174" s="24"/>
      <c r="F174" s="25"/>
      <c r="G174" s="75"/>
      <c r="J174" s="5"/>
      <c r="K174" s="41"/>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C175" s="203"/>
      <c r="D175" s="204"/>
      <c r="J175" s="5"/>
      <c r="K175" s="41"/>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34" t="s">
        <v>15</v>
      </c>
      <c r="B176" s="235"/>
      <c r="G176" s="75"/>
      <c r="J176" s="5"/>
      <c r="K176" s="41"/>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36" t="s">
        <v>186</v>
      </c>
      <c r="B177" s="237"/>
      <c r="C177" s="238" t="s">
        <v>187</v>
      </c>
      <c r="D177" s="239"/>
      <c r="G177" s="75"/>
      <c r="J177" s="5"/>
      <c r="K177" s="41"/>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C178" s="205" t="s">
        <v>33</v>
      </c>
      <c r="D178" s="206" t="s">
        <v>131</v>
      </c>
      <c r="G178" s="75"/>
      <c r="J178" s="5"/>
      <c r="K178" s="41"/>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C179" s="72" t="s">
        <v>188</v>
      </c>
      <c r="D179" s="67">
        <v>0</v>
      </c>
      <c r="E179" s="24"/>
      <c r="F179" s="25"/>
      <c r="G179" s="75"/>
      <c r="J179" s="5"/>
      <c r="K179" s="41"/>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C180" s="72" t="s">
        <v>189</v>
      </c>
      <c r="D180" s="67">
        <v>0</v>
      </c>
      <c r="E180" s="24"/>
      <c r="F180" s="25"/>
      <c r="G180" s="75"/>
      <c r="J180" s="5"/>
      <c r="K180" s="41"/>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C181" s="72" t="s">
        <v>190</v>
      </c>
      <c r="D181" s="67">
        <v>0</v>
      </c>
      <c r="E181" s="24"/>
      <c r="F181" s="25"/>
      <c r="G181" s="75"/>
      <c r="J181" s="5"/>
      <c r="K181" s="41"/>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C182" s="72" t="s">
        <v>191</v>
      </c>
      <c r="D182" s="67">
        <v>0</v>
      </c>
      <c r="E182" s="24"/>
      <c r="F182" s="25"/>
      <c r="G182" s="75"/>
      <c r="J182" s="5"/>
      <c r="K182" s="41"/>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C183" s="20" t="s">
        <v>183</v>
      </c>
      <c r="D183" s="68">
        <v>0</v>
      </c>
      <c r="E183" s="24"/>
      <c r="F183" s="25"/>
      <c r="G183" s="52"/>
      <c r="J183" s="5"/>
      <c r="K183" s="41"/>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J184" s="5"/>
      <c r="K184" s="41"/>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57.75" customHeight="1" x14ac:dyDescent="0.25">
      <c r="B185" s="5"/>
      <c r="J185" s="5"/>
      <c r="K185" s="41"/>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40" t="s">
        <v>192</v>
      </c>
      <c r="B186" s="241"/>
      <c r="C186" s="238" t="s">
        <v>193</v>
      </c>
      <c r="D186" s="239"/>
      <c r="G186" s="75"/>
      <c r="J186" s="5"/>
      <c r="K186" s="41"/>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C187" s="151" t="s">
        <v>33</v>
      </c>
      <c r="D187" s="151" t="s">
        <v>131</v>
      </c>
      <c r="G187" s="75"/>
      <c r="J187" s="5"/>
      <c r="K187" s="41"/>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C188" s="207" t="s">
        <v>194</v>
      </c>
      <c r="D188" s="189">
        <v>0</v>
      </c>
      <c r="E188" s="24"/>
      <c r="F188" s="25"/>
      <c r="G188" s="75"/>
      <c r="J188" s="5"/>
      <c r="K188" s="41"/>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C189" s="144" t="s">
        <v>195</v>
      </c>
      <c r="D189" s="160"/>
      <c r="E189" s="24"/>
      <c r="F189" s="25"/>
      <c r="G189" s="75"/>
      <c r="J189" s="5"/>
      <c r="K189" s="41"/>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C190" s="208" t="s">
        <v>196</v>
      </c>
      <c r="D190" s="199">
        <v>0</v>
      </c>
      <c r="E190" s="24"/>
      <c r="F190" s="25"/>
      <c r="G190" s="75"/>
      <c r="J190" s="5"/>
      <c r="K190" s="41"/>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C191" s="18" t="s">
        <v>197</v>
      </c>
      <c r="D191" s="67">
        <v>0</v>
      </c>
      <c r="E191" s="24"/>
      <c r="F191" s="25"/>
      <c r="G191" s="75"/>
      <c r="J191" s="5"/>
      <c r="K191" s="41"/>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J192" s="5"/>
      <c r="K192" s="41"/>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20"/>
      <c r="B193" s="2"/>
      <c r="C193" s="3"/>
      <c r="D193" s="3"/>
      <c r="E193" s="3"/>
      <c r="F193" s="3"/>
      <c r="G193" s="3"/>
      <c r="H193" s="3"/>
      <c r="I193" s="3"/>
      <c r="J193" s="209"/>
      <c r="K193" s="3"/>
      <c r="L193" s="3"/>
      <c r="M193" s="121"/>
      <c r="N193" s="4"/>
      <c r="O193" s="4"/>
      <c r="P193" s="4"/>
      <c r="Q193" s="121"/>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30" t="s">
        <v>198</v>
      </c>
      <c r="B194" s="231"/>
      <c r="C194" s="210" t="s">
        <v>199</v>
      </c>
      <c r="D194" s="97" t="s">
        <v>200</v>
      </c>
      <c r="E194" s="211"/>
      <c r="I194" s="75"/>
      <c r="J194" s="5"/>
      <c r="K194" s="41"/>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C195" s="97" t="s">
        <v>201</v>
      </c>
      <c r="D195" s="212"/>
      <c r="E195" s="23" t="s">
        <v>131</v>
      </c>
      <c r="I195" s="75"/>
      <c r="J195" s="5"/>
      <c r="K195" s="41"/>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C196" s="117" t="s">
        <v>202</v>
      </c>
      <c r="D196" s="213" t="s">
        <v>104</v>
      </c>
      <c r="E196" s="133">
        <v>0</v>
      </c>
      <c r="G196" s="24"/>
      <c r="H196" s="25"/>
      <c r="I196" s="75"/>
      <c r="J196" s="5"/>
      <c r="K196" s="41"/>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C197" s="72" t="s">
        <v>203</v>
      </c>
      <c r="D197" s="213" t="s">
        <v>104</v>
      </c>
      <c r="E197" s="67">
        <v>0</v>
      </c>
      <c r="G197" s="24"/>
      <c r="H197" s="25"/>
      <c r="I197" s="75"/>
      <c r="J197" s="5"/>
      <c r="K197" s="41"/>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C198" s="23" t="s">
        <v>204</v>
      </c>
      <c r="D198" s="37"/>
      <c r="E198" s="23" t="s">
        <v>131</v>
      </c>
      <c r="I198" s="75"/>
      <c r="J198" s="5"/>
      <c r="K198" s="41"/>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C199" s="72" t="s">
        <v>202</v>
      </c>
      <c r="D199" s="214" t="s">
        <v>104</v>
      </c>
      <c r="E199" s="67">
        <v>0</v>
      </c>
      <c r="G199" s="24"/>
      <c r="H199" s="25"/>
      <c r="I199" s="75"/>
      <c r="J199" s="5"/>
      <c r="K199" s="41"/>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C200" s="72" t="s">
        <v>203</v>
      </c>
      <c r="D200" s="214" t="s">
        <v>104</v>
      </c>
      <c r="E200" s="67">
        <v>0</v>
      </c>
      <c r="G200" s="24"/>
      <c r="H200" s="25"/>
      <c r="I200" s="75"/>
      <c r="J200" s="5"/>
      <c r="K200" s="41"/>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J201" s="5"/>
      <c r="K201" s="41"/>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J202" s="5"/>
      <c r="K202" s="41"/>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30" t="s">
        <v>205</v>
      </c>
      <c r="B203" s="231"/>
      <c r="C203" s="210" t="s">
        <v>206</v>
      </c>
      <c r="D203" s="67" t="s">
        <v>48</v>
      </c>
      <c r="E203" s="24"/>
      <c r="F203" s="25"/>
      <c r="G203" s="75"/>
      <c r="J203" s="5"/>
      <c r="K203" s="41"/>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J204" s="5"/>
      <c r="K204" s="41"/>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J205" s="5"/>
      <c r="K205" s="41"/>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232" t="s">
        <v>207</v>
      </c>
      <c r="B206" s="233"/>
      <c r="C206" s="215" t="s">
        <v>185</v>
      </c>
      <c r="D206" s="216" t="s">
        <v>131</v>
      </c>
      <c r="E206" s="148"/>
      <c r="F206" s="25"/>
      <c r="G206" s="75"/>
      <c r="J206" s="5"/>
      <c r="K206" s="41"/>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27"/>
      <c r="C207" s="217" t="s">
        <v>208</v>
      </c>
      <c r="D207" s="218">
        <v>0</v>
      </c>
      <c r="E207" s="24"/>
      <c r="F207" s="25"/>
      <c r="G207" s="75"/>
      <c r="J207" s="5"/>
      <c r="K207" s="41"/>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J208" s="5"/>
      <c r="K208" s="41"/>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30" t="s">
        <v>18</v>
      </c>
      <c r="B209" s="231"/>
      <c r="C209" s="129" t="s">
        <v>209</v>
      </c>
      <c r="D209" s="219"/>
      <c r="E209" s="220"/>
      <c r="F209" s="221"/>
      <c r="G209" s="221"/>
      <c r="H209" s="75"/>
      <c r="J209" s="5"/>
      <c r="K209" s="41"/>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C210" s="222"/>
      <c r="D210" s="204"/>
      <c r="E210" s="223"/>
      <c r="J210" s="5"/>
      <c r="K210" s="41"/>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20"/>
      <c r="B211" s="2"/>
      <c r="C211" s="3"/>
      <c r="D211" s="3"/>
      <c r="E211" s="223"/>
      <c r="F211" s="3"/>
      <c r="G211" s="3"/>
      <c r="H211" s="3"/>
      <c r="I211" s="3"/>
      <c r="J211" s="209"/>
      <c r="K211" s="3"/>
      <c r="L211" s="3"/>
      <c r="M211" s="121"/>
      <c r="N211" s="4"/>
      <c r="O211" s="4"/>
      <c r="P211" s="4"/>
      <c r="Q211" s="12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J212" s="5"/>
      <c r="K212" s="41"/>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C213" s="204"/>
      <c r="E213" s="75"/>
      <c r="F213" s="75"/>
      <c r="H213" s="75"/>
      <c r="J213" s="5"/>
      <c r="K213" s="41"/>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J214" s="5"/>
      <c r="K214" s="41"/>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20"/>
      <c r="B215" s="2"/>
      <c r="C215" s="3"/>
      <c r="D215" s="3"/>
      <c r="E215" s="3"/>
      <c r="G215" s="3"/>
      <c r="H215" s="3"/>
      <c r="I215" s="3"/>
      <c r="J215" s="209"/>
      <c r="K215" s="3"/>
      <c r="L215" s="3"/>
      <c r="M215" s="121"/>
      <c r="N215" s="4"/>
      <c r="O215" s="4"/>
      <c r="P215" s="4"/>
      <c r="Q215" s="121"/>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03"/>
      <c r="B216" s="224"/>
      <c r="C216" s="106"/>
      <c r="D216" s="106"/>
      <c r="F216" s="75"/>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03"/>
      <c r="B217" s="224"/>
      <c r="C217" s="225"/>
      <c r="D217" s="225"/>
      <c r="E217" s="225"/>
      <c r="F217" s="75"/>
      <c r="H217" s="226"/>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03"/>
      <c r="B218" s="224"/>
      <c r="C218" s="227"/>
      <c r="D218" s="227"/>
      <c r="E218" s="227"/>
      <c r="H218" s="226"/>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B219" s="228"/>
      <c r="C219" s="229"/>
      <c r="D219" s="1"/>
      <c r="E219" s="229"/>
      <c r="H219" s="226"/>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C220" s="229"/>
      <c r="E220" s="229"/>
      <c r="H220" s="226"/>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C221" s="229"/>
      <c r="E221" s="229"/>
      <c r="F221" s="75"/>
      <c r="H221" s="226"/>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41"/>
      <c r="B222" s="41"/>
      <c r="C222" s="41"/>
      <c r="D222" s="41"/>
      <c r="E222" s="41"/>
      <c r="F222" s="41"/>
      <c r="G222" s="41"/>
      <c r="H222" s="41"/>
      <c r="I222" s="41"/>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41"/>
      <c r="B223" s="41"/>
      <c r="C223" s="41"/>
      <c r="D223" s="41"/>
      <c r="E223" s="41"/>
      <c r="F223" s="41"/>
      <c r="G223" s="41"/>
      <c r="H223" s="41"/>
      <c r="I223" s="41"/>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41"/>
      <c r="B224" s="41"/>
      <c r="C224" s="41"/>
      <c r="D224" s="41"/>
      <c r="E224" s="41"/>
      <c r="F224" s="41"/>
      <c r="G224" s="41"/>
      <c r="H224" s="41"/>
      <c r="I224" s="41"/>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41"/>
      <c r="B225" s="41"/>
      <c r="C225" s="41"/>
      <c r="D225" s="41"/>
      <c r="E225" s="41"/>
      <c r="F225" s="41"/>
      <c r="G225" s="41"/>
      <c r="H225" s="41"/>
      <c r="I225" s="41"/>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F9:H9"/>
    <mergeCell ref="F4:H4"/>
    <mergeCell ref="F5:H5"/>
    <mergeCell ref="F6:H6"/>
    <mergeCell ref="F7:H7"/>
    <mergeCell ref="F8:H8"/>
    <mergeCell ref="B12:C12"/>
    <mergeCell ref="B13:D16"/>
    <mergeCell ref="C23:C24"/>
    <mergeCell ref="E23:H23"/>
    <mergeCell ref="C38:C39"/>
    <mergeCell ref="D38:G38"/>
    <mergeCell ref="B52:K52"/>
    <mergeCell ref="C53:C54"/>
    <mergeCell ref="D53:D54"/>
    <mergeCell ref="E53:H53"/>
    <mergeCell ref="I53:I54"/>
    <mergeCell ref="J53:K53"/>
    <mergeCell ref="C154:D154"/>
    <mergeCell ref="B66:E66"/>
    <mergeCell ref="C103:H103"/>
    <mergeCell ref="C109:I109"/>
    <mergeCell ref="C115:E115"/>
    <mergeCell ref="C122:E122"/>
    <mergeCell ref="C128:H128"/>
    <mergeCell ref="E129:F129"/>
    <mergeCell ref="G129:H129"/>
    <mergeCell ref="C137:D137"/>
    <mergeCell ref="C141:E141"/>
    <mergeCell ref="C149:D149"/>
    <mergeCell ref="C177:D177"/>
    <mergeCell ref="A186:B186"/>
    <mergeCell ref="C186:D186"/>
    <mergeCell ref="A194:B194"/>
    <mergeCell ref="C156:D156"/>
    <mergeCell ref="A162:B162"/>
    <mergeCell ref="C162:D162"/>
    <mergeCell ref="A166:B166"/>
    <mergeCell ref="C166:E166"/>
    <mergeCell ref="A174:B174"/>
    <mergeCell ref="A203:B203"/>
    <mergeCell ref="A206:B206"/>
    <mergeCell ref="A209:B209"/>
    <mergeCell ref="A176:B176"/>
    <mergeCell ref="A177:B17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Izabela Brzeska</dc:creator>
  <cp:lastModifiedBy>Anna Jędrzejczyk</cp:lastModifiedBy>
  <dcterms:created xsi:type="dcterms:W3CDTF">2015-06-05T18:19:34Z</dcterms:created>
  <dcterms:modified xsi:type="dcterms:W3CDTF">2025-04-26T08:07:45Z</dcterms:modified>
</cp:coreProperties>
</file>