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tabRatio="877" firstSheet="2" activeTab="7"/>
  </bookViews>
  <sheets>
    <sheet name="1a" sheetId="1" r:id="rId1"/>
    <sheet name="2a" sheetId="2" r:id="rId2"/>
    <sheet name="3a" sheetId="3" r:id="rId3"/>
    <sheet name="3b" sheetId="4" r:id="rId4"/>
    <sheet name="5" sheetId="5" r:id="rId5"/>
    <sheet name="6" sheetId="6" r:id="rId6"/>
    <sheet name="6a" sheetId="7" r:id="rId7"/>
    <sheet name="7" sheetId="8" r:id="rId8"/>
    <sheet name="7a" sheetId="9" r:id="rId9"/>
    <sheet name="8" sheetId="10" r:id="rId10"/>
    <sheet name="9." sheetId="11" r:id="rId11"/>
    <sheet name="9a." sheetId="12" r:id="rId12"/>
    <sheet name="9b." sheetId="13" r:id="rId13"/>
    <sheet name="9c" sheetId="14" r:id="rId14"/>
    <sheet name="9d" sheetId="15" r:id="rId15"/>
    <sheet name="10" sheetId="16" r:id="rId16"/>
    <sheet name="11" sheetId="17" r:id="rId17"/>
    <sheet name="11a" sheetId="18" r:id="rId18"/>
    <sheet name="12" sheetId="19" r:id="rId19"/>
    <sheet name="13" sheetId="20" r:id="rId20"/>
    <sheet name="14" sheetId="21" r:id="rId21"/>
    <sheet name="15" sheetId="22" r:id="rId22"/>
    <sheet name="16" sheetId="23" r:id="rId23"/>
    <sheet name="17" sheetId="24" r:id="rId24"/>
    <sheet name="18" sheetId="25" r:id="rId25"/>
    <sheet name="19" sheetId="26" r:id="rId26"/>
    <sheet name="20" sheetId="27" r:id="rId27"/>
    <sheet name="20a" sheetId="28" r:id="rId28"/>
    <sheet name="21" sheetId="29" r:id="rId29"/>
    <sheet name="22" sheetId="30" r:id="rId30"/>
    <sheet name="23" sheetId="31" r:id="rId31"/>
    <sheet name="24" sheetId="32" r:id="rId32"/>
    <sheet name="25" sheetId="33" r:id="rId33"/>
    <sheet name="26" sheetId="34" r:id="rId34"/>
    <sheet name="27" sheetId="35" r:id="rId35"/>
    <sheet name="28" sheetId="36" r:id="rId36"/>
    <sheet name="29" sheetId="37" r:id="rId37"/>
    <sheet name="30" sheetId="38" r:id="rId38"/>
    <sheet name="31" sheetId="39" r:id="rId39"/>
    <sheet name="32" sheetId="40" r:id="rId40"/>
    <sheet name="33" sheetId="41" r:id="rId41"/>
    <sheet name="34" sheetId="42" r:id="rId42"/>
    <sheet name="35" sheetId="43" r:id="rId43"/>
    <sheet name="36" sheetId="44" r:id="rId44"/>
    <sheet name="37" sheetId="45" r:id="rId45"/>
    <sheet name="38" sheetId="46" r:id="rId46"/>
    <sheet name="39" sheetId="47" r:id="rId47"/>
    <sheet name="40" sheetId="48" r:id="rId48"/>
    <sheet name="41" sheetId="49" r:id="rId49"/>
    <sheet name="42" sheetId="50" r:id="rId50"/>
    <sheet name="43" sheetId="51" r:id="rId51"/>
    <sheet name="44" sheetId="52" r:id="rId52"/>
    <sheet name="45" sheetId="53" r:id="rId53"/>
    <sheet name="46" sheetId="54" r:id="rId54"/>
    <sheet name="Arkusz1" sheetId="55" r:id="rId55"/>
  </sheets>
  <definedNames>
    <definedName name="_xlnm.Print_Area" localSheetId="16">'11'!$A$1:$G$25</definedName>
    <definedName name="_xlnm.Print_Area" localSheetId="17">'11a'!$A$1:$G$26</definedName>
    <definedName name="_xlnm.Print_Area" localSheetId="18">'12'!$A$1:$F$20</definedName>
    <definedName name="_xlnm.Print_Area" localSheetId="22">'16'!$A$1:$F$25</definedName>
    <definedName name="_xlnm.Print_Area" localSheetId="25">'19'!$A$1:$G$23</definedName>
    <definedName name="_xlnm.Print_Area" localSheetId="29">'22'!$A$1:$D$18</definedName>
    <definedName name="_xlnm.Print_Area" localSheetId="30">'23'!$A$1:$D$19</definedName>
    <definedName name="_xlnm.Print_Area" localSheetId="35">'28'!$A$1:$F$24</definedName>
    <definedName name="_xlnm.Print_Area" localSheetId="36">'29'!$A$1:$F$24</definedName>
    <definedName name="_xlnm.Print_Area" localSheetId="3">'3b'!$A$1:$C$18</definedName>
    <definedName name="_xlnm.Print_Area" localSheetId="48">'41'!$A$1:$F$29</definedName>
    <definedName name="_xlnm.Print_Area" localSheetId="8">'7a'!$A$1:$I$32</definedName>
    <definedName name="_xlnm.Print_Area" localSheetId="11">'9a.'!$A$1:$L$27</definedName>
    <definedName name="_xlnm.Print_Area" localSheetId="13">'9c'!$A$1:$L$26</definedName>
    <definedName name="_xlnm.Print_Area" localSheetId="14">'9d'!$A$1:$D$22</definedName>
  </definedNames>
  <calcPr fullCalcOnLoad="1"/>
</workbook>
</file>

<file path=xl/sharedStrings.xml><?xml version="1.0" encoding="utf-8"?>
<sst xmlns="http://schemas.openxmlformats.org/spreadsheetml/2006/main" count="1722" uniqueCount="795">
  <si>
    <t>Załącznik Nr 5</t>
  </si>
  <si>
    <t>……………………………………</t>
  </si>
  <si>
    <t xml:space="preserve">                ……………………………...    </t>
  </si>
  <si>
    <r>
      <t xml:space="preserve">Załącznik Nr 1a                                  </t>
    </r>
    <r>
      <rPr>
        <sz val="10"/>
        <rFont val="Times New Roman"/>
        <family val="1"/>
      </rPr>
      <t>do instrukcji</t>
    </r>
  </si>
  <si>
    <r>
      <t xml:space="preserve">Załącznik Nr 2a                                          </t>
    </r>
    <r>
      <rPr>
        <sz val="10"/>
        <rFont val="Times New Roman"/>
        <family val="1"/>
      </rPr>
      <t>do instrukcji</t>
    </r>
  </si>
  <si>
    <r>
      <t xml:space="preserve">Załącznik Nr 3a                                 </t>
    </r>
    <r>
      <rPr>
        <sz val="10"/>
        <rFont val="Times New Roman"/>
        <family val="1"/>
      </rPr>
      <t>do instrukcji</t>
    </r>
  </si>
  <si>
    <r>
      <t xml:space="preserve">Załącznik Nr 3b                                                                         </t>
    </r>
    <r>
      <rPr>
        <sz val="10"/>
        <rFont val="Times New Roman"/>
        <family val="1"/>
      </rPr>
      <t>do instrukcji</t>
    </r>
  </si>
  <si>
    <t xml:space="preserve">                          ...…………………………..</t>
  </si>
  <si>
    <t xml:space="preserve">                          ...……………………………..</t>
  </si>
  <si>
    <t xml:space="preserve">                          ...………………………………</t>
  </si>
  <si>
    <t>Przyporządkowanie kont do poszczególnych pozycji bilansu</t>
  </si>
  <si>
    <t>Przyporządkowanie kont do poszczególnych pozycji zestawienia zmian w funduszu</t>
  </si>
  <si>
    <t>Rodzaj otrzymanych gwarancji i poręczeń</t>
  </si>
  <si>
    <t>Kwota otrzymanych gwarancji i poręczeń</t>
  </si>
  <si>
    <t xml:space="preserve">             Główny księgowy</t>
  </si>
  <si>
    <t>Rodzaj zapasów</t>
  </si>
  <si>
    <t>Stan odpisów na początek roku obrotowego</t>
  </si>
  <si>
    <t xml:space="preserve">Zwiększenia </t>
  </si>
  <si>
    <t>Wysokość odpisów aktualizujących wartość zapasów</t>
  </si>
  <si>
    <t>ogółem</t>
  </si>
  <si>
    <t>w tym:</t>
  </si>
  <si>
    <t>odsetki</t>
  </si>
  <si>
    <t>Załącznik Nr 10</t>
  </si>
  <si>
    <t>Załącznik Nr 11</t>
  </si>
  <si>
    <t>Załącznik Nr 12</t>
  </si>
  <si>
    <t>….…………...…</t>
  </si>
  <si>
    <t>…….……..……</t>
  </si>
  <si>
    <t>….……...……</t>
  </si>
  <si>
    <t>…………………………………..</t>
  </si>
  <si>
    <t xml:space="preserve"> Załącznik Nr 21 </t>
  </si>
  <si>
    <t xml:space="preserve">Załącznik Nr 24 </t>
  </si>
  <si>
    <t>…………………</t>
  </si>
  <si>
    <t>Przyporządkowanie kont do poszczególnych pozycji rachunku zysków i strat</t>
  </si>
  <si>
    <t xml:space="preserve">Dane dotyczące przychodów </t>
  </si>
  <si>
    <t>761(odpis aktualizujący odsetki za zwłokę w zapłacie należności - w sytuacji gdy jednostka nie prowadzi wydzielonej ewidencji analitycznej w podziale na należność główną, koszty sądowe oraz odsetki)</t>
  </si>
  <si>
    <t>751(odsetki za zwłokę w zapłacie zobowiązań, odpis aktualizujący na odsetki w syt. gdy jednostka prowadzi wyodrębnioną analitykę na danym kontrahencie w podziale na nal. główną, koszty postęp. sądowego oraz odsetki)</t>
  </si>
  <si>
    <t>Tytuł dot. przychodów w rachunku zysków i strat</t>
  </si>
  <si>
    <t>8. Fundusze specjalne</t>
  </si>
  <si>
    <t>8.1. Zakładowy Fundusz Świadczeń Socjalnych</t>
  </si>
  <si>
    <t>8.2. Inne fundusze</t>
  </si>
  <si>
    <t>3. nadwyżka  srodków obrotowych</t>
  </si>
  <si>
    <t xml:space="preserve">Wyszczególnienie </t>
  </si>
  <si>
    <t>Zmniejszenia</t>
  </si>
  <si>
    <t>5.1.</t>
  </si>
  <si>
    <t>5.2.</t>
  </si>
  <si>
    <t>5.3.</t>
  </si>
  <si>
    <t xml:space="preserve">Środki trwałe </t>
  </si>
  <si>
    <t>Środki trwałe w budowie (inwestycje)</t>
  </si>
  <si>
    <t>Zaliczki na środki trwałe w budowie (inwestycje)</t>
  </si>
  <si>
    <t>Razem długoterminowe aktywa finansowe</t>
  </si>
  <si>
    <t>Inne papiery wartościowe</t>
  </si>
  <si>
    <t>Inne długoterminowe aktywa finansowe</t>
  </si>
  <si>
    <t>Grunty</t>
  </si>
  <si>
    <t>Stan odpisów na początek  roku obrotowego</t>
  </si>
  <si>
    <t>Stan odpisów na koniec roku obrotowego</t>
  </si>
  <si>
    <t>Stan na koniec roku obrotowego</t>
  </si>
  <si>
    <t>Stan na początek roku obrotowego</t>
  </si>
  <si>
    <t>Ilość</t>
  </si>
  <si>
    <t>Akcje</t>
  </si>
  <si>
    <t>Udziały</t>
  </si>
  <si>
    <t>……..</t>
  </si>
  <si>
    <t>1.1</t>
  </si>
  <si>
    <t>1.2.</t>
  </si>
  <si>
    <t>2.1.</t>
  </si>
  <si>
    <t>2.2</t>
  </si>
  <si>
    <t>3.1.</t>
  </si>
  <si>
    <t>3.2.</t>
  </si>
  <si>
    <t>4.1.</t>
  </si>
  <si>
    <t>4.2.</t>
  </si>
  <si>
    <t>….……………………</t>
  </si>
  <si>
    <t>……………..……</t>
  </si>
  <si>
    <t>……………………………………………………..</t>
  </si>
  <si>
    <t>SUMA (1+2+3+4+5)</t>
  </si>
  <si>
    <t>SUMA (1+2+3)</t>
  </si>
  <si>
    <t>SUMA (1+2+3+4)</t>
  </si>
  <si>
    <t xml:space="preserve">     Główny księgowy                                                                                              Data sporządzenia</t>
  </si>
  <si>
    <t xml:space="preserve">  ……………………..                                                                                        ……………………..</t>
  </si>
  <si>
    <t>Przychody o nadzwyczajnej wartości lub które wystąpiły incydentalnie</t>
  </si>
  <si>
    <t xml:space="preserve"> Koszty o nadzwyczajnej wartości lub które wystąpiły incydentalnie</t>
  </si>
  <si>
    <t xml:space="preserve">        Główny księgowy      </t>
  </si>
  <si>
    <t xml:space="preserve">   ……………………………… </t>
  </si>
  <si>
    <t>Kwota zobowiązania</t>
  </si>
  <si>
    <t>Kwota zabezpieczenia</t>
  </si>
  <si>
    <t>Rodzaj zobowiązania</t>
  </si>
  <si>
    <t>Forma i charakter zabezpieczenia</t>
  </si>
  <si>
    <t>Kwota zobowiązań w sytuacji gdy jednostka kwalifikuje umowy leasingu zgodnie z przepisami podatkowymi (leasing operacyjny), 
a według przepisów o rachunkowości byłby to leasing finansowy lub zwrotny z podziałem na kwotę zobowiązań z tytułu leasingu finansowego 
lub leasingu zwrotnego</t>
  </si>
  <si>
    <t>Dane dotyczące wypłaconych środków pieniężnych na świadczenia pracownicze</t>
  </si>
  <si>
    <t>Rodzaj świadczenia</t>
  </si>
  <si>
    <t xml:space="preserve"> 285, 414, 443 (opłata za dozór), 447, 448, 449, 450, 451, 452, 453</t>
  </si>
  <si>
    <r>
      <t>200,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290, 291, 293, 294, 297, 416, 459, 460,                                               456 </t>
    </r>
    <r>
      <rPr>
        <sz val="10"/>
        <rFont val="Times New Roman"/>
        <family val="1"/>
      </rPr>
      <t xml:space="preserve">(zwrot dotacji oraz płatności wykorzystanych niezgodnie z przeznaczeniem lub wykorzystanych z naruszeniem procedur, o których mowa w art. 184 uofp, pobranych nienależnie lub w nadmiernej wysokości),                          </t>
    </r>
    <r>
      <rPr>
        <b/>
        <sz val="10"/>
        <rFont val="Times New Roman"/>
        <family val="1"/>
      </rPr>
      <t>490, 493, 498</t>
    </r>
  </si>
  <si>
    <t>Dodatkowe informacje dotyczące zatrudnienia, z podziałem na grupy zawodowe*</t>
  </si>
  <si>
    <t>1.1.1 Grunty stanowiące własność jednostki samorządu terytorialnego, przekazane w użytkowanie wieczyste innym podmiotom</t>
  </si>
  <si>
    <t>1.6 Nieodpłatnie otrzymane środki trwałe i środki trwałe w budowie oraz wartości niematerialne i prawne</t>
  </si>
  <si>
    <t>Leasing finansowy/
 Leasing zwrotny</t>
  </si>
  <si>
    <t>Kwota otrzymanych przez jednostkę gwarancji i poręczeń niewykazanych w bilansie</t>
  </si>
  <si>
    <t>Informacje o znaczących zdarzeniach dotyczących lat ubiegłych ujętych w sprawozdaniu finansowym roku obrotowego, w tym o rodzaju popełnionego błędu oraz kwocie korekty</t>
  </si>
  <si>
    <t>Właściciel gruntu</t>
  </si>
  <si>
    <r>
      <t>427</t>
    </r>
    <r>
      <rPr>
        <sz val="10"/>
        <rFont val="Times New Roman"/>
        <family val="1"/>
      </rPr>
      <t xml:space="preserve">,                                                                                              </t>
    </r>
    <r>
      <rPr>
        <b/>
        <sz val="10"/>
        <rFont val="Times New Roman"/>
        <family val="1"/>
      </rPr>
      <t>428</t>
    </r>
    <r>
      <rPr>
        <sz val="10"/>
        <rFont val="Times New Roman"/>
        <family val="1"/>
      </rPr>
      <t xml:space="preserve"> (zakup usług zdrowotnych w ramach programów zdrowotnych realizowanych przez gminy dla mieszkańców),                                                                            </t>
    </r>
    <r>
      <rPr>
        <b/>
        <sz val="10"/>
        <rFont val="Times New Roman"/>
        <family val="1"/>
      </rPr>
      <t>430, 433, 434, 436, 438, 439, 440</t>
    </r>
  </si>
  <si>
    <r>
      <t>302</t>
    </r>
    <r>
      <rPr>
        <sz val="10"/>
        <rFont val="Times New Roman"/>
        <family val="1"/>
      </rPr>
      <t xml:space="preserve"> (odprawy pośmiertne),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              </t>
    </r>
    <r>
      <rPr>
        <b/>
        <sz val="10"/>
        <rFont val="Times New Roman"/>
        <family val="1"/>
      </rPr>
      <t xml:space="preserve">430 </t>
    </r>
    <r>
      <rPr>
        <sz val="10"/>
        <rFont val="Times New Roman"/>
        <family val="1"/>
      </rPr>
      <t xml:space="preserve">(opłaty radiofoniczne i telewizyjne, usługi reklamowe, dot. ogłoszeń, rozprowadzania pism),                                                                             </t>
    </r>
    <r>
      <rPr>
        <b/>
        <sz val="10"/>
        <rFont val="Times New Roman"/>
        <family val="1"/>
      </rPr>
      <t xml:space="preserve">441, 442, 443 </t>
    </r>
    <r>
      <rPr>
        <sz val="10"/>
        <rFont val="Times New Roman"/>
        <family val="1"/>
      </rPr>
      <t>(opłaty za ubezpieczenia samochodów i innych pojazdów łącznie z kierowcą i pasażerami, składki na rzecz stowarzyszeń krajowych, kaucje i wkłady mieszkaniowe, różne ubezpieczenia rzeczowe)</t>
    </r>
    <r>
      <rPr>
        <b/>
        <sz val="10"/>
        <rFont val="Times New Roman"/>
        <family val="1"/>
      </rPr>
      <t>,                          454, 464, 472, 477</t>
    </r>
  </si>
  <si>
    <r>
      <t xml:space="preserve">302 </t>
    </r>
    <r>
      <rPr>
        <sz val="10"/>
        <rFont val="Times New Roman"/>
        <family val="1"/>
      </rPr>
      <t xml:space="preserve">(odszkodowania przysługujące od pracodawcy za przedmioty utracone lub uszkodzone wskutek wypadku przy pracy, zasądzone i dobrowolnie wypłacone odszkodowania w sprawch o roszczenia ze stosunku pracy), </t>
    </r>
    <r>
      <rPr>
        <b/>
        <sz val="10"/>
        <rFont val="Times New Roman"/>
        <family val="1"/>
      </rPr>
      <t>443</t>
    </r>
    <r>
      <rPr>
        <sz val="10"/>
        <rFont val="Times New Roman"/>
        <family val="1"/>
      </rPr>
      <t xml:space="preserve"> (opłaty egzekucyjne), </t>
    </r>
    <r>
      <rPr>
        <b/>
        <sz val="10"/>
        <rFont val="Times New Roman"/>
        <family val="1"/>
      </rPr>
      <t>459, 460,461</t>
    </r>
  </si>
  <si>
    <t>Wartość czynnych rozliczeń międzokresowych na koniec roku obrotowego</t>
  </si>
  <si>
    <t>Odpisy aktualizujące wartość aktywów trwałych</t>
  </si>
  <si>
    <t>Wartość nieamortyzowanych lub nieumarzanych przez jednostkę środków trwałych, używanych na podstawie umów najmu, dzierżawy i innych umów, w tym z tytułu umów leasingu</t>
  </si>
  <si>
    <t>Dłużne papiery wartościowe</t>
  </si>
  <si>
    <t>Wartość biernych rozliczeń międzyokresowych na początek roku obrotowego</t>
  </si>
  <si>
    <t>Wartość biernych rozliczeń międzyokresowych na koniec roku obrotowego</t>
  </si>
  <si>
    <t>Koszt wytworzenia środków trwałych w budowie, w tym odsetki oraz różnice kursowe, które powiększyły koszt wytworzenia środków trwałych
w budowie w roku obrotowym</t>
  </si>
  <si>
    <t>różnice kursowe</t>
  </si>
  <si>
    <t>Informacje o kwotach i charakterze poszczególnych pozycji przychodów lub kosztów o nadzwyczajnej wartości lub które wystąpiły incydentalnie</t>
  </si>
  <si>
    <t>Dodatkowe informacje dotyczące w roku obrotowym zatrudnienia, z podziałem na grupy zawodowe*</t>
  </si>
  <si>
    <r>
      <t xml:space="preserve">Wykaz </t>
    </r>
    <r>
      <rPr>
        <b/>
        <sz val="10"/>
        <rFont val="Times New Roman"/>
        <family val="1"/>
      </rPr>
      <t>zobowiązań długoterminowych</t>
    </r>
    <r>
      <rPr>
        <sz val="10"/>
        <rFont val="Times New Roman"/>
        <family val="1"/>
      </rPr>
      <t xml:space="preserve"> (pozycja w bilansie Pasywa D. Zobowiązania i rezerwy na zobowiązania I. Zobowiązania długoterminowe)</t>
    </r>
  </si>
  <si>
    <r>
      <t xml:space="preserve">Wykaz </t>
    </r>
    <r>
      <rPr>
        <b/>
        <sz val="10"/>
        <rFont val="Times New Roman"/>
        <family val="1"/>
      </rPr>
      <t>zobowiązań krótkoterminowych</t>
    </r>
    <r>
      <rPr>
        <sz val="10"/>
        <rFont val="Times New Roman"/>
        <family val="1"/>
      </rPr>
      <t xml:space="preserve"> (pozycja w bilansie Pasywa D. Zobowiązania i rezerwy na zobowiązania II. Zobowiązania krótkoterminowe)</t>
    </r>
  </si>
  <si>
    <t>D.Zobowiązania i rezerwy na zobowiązania</t>
  </si>
  <si>
    <t>IV. Fundusz</t>
  </si>
  <si>
    <t>pracownicy przebywający na urlopach zdrowotnych**</t>
  </si>
  <si>
    <t>** wypełniają jednostki zatrudniające nauczycieli</t>
  </si>
  <si>
    <t>………………………………………..                                                             Pieczęć jednostki organizacyjnej</t>
  </si>
  <si>
    <t>……………………………..</t>
  </si>
  <si>
    <t>Pozostali pracownicy umysłowi (administracja, nauczyciele) ogółem, w tym:</t>
  </si>
  <si>
    <t>Wartość czynnych rozliczeń międzokresowych na początek roku obrotowego</t>
  </si>
  <si>
    <t xml:space="preserve">Dane dotyczące kosztów </t>
  </si>
  <si>
    <t>zobowiązania ogółem</t>
  </si>
  <si>
    <t>w tym</t>
  </si>
  <si>
    <t>z tytułu dostaw towarów i usług</t>
  </si>
  <si>
    <t>z tytułu podatków i składek na ubezpieczenia społeczne</t>
  </si>
  <si>
    <t>razem</t>
  </si>
  <si>
    <t>w tym niewymagalne</t>
  </si>
  <si>
    <t>Ogółem (02 + 14)</t>
  </si>
  <si>
    <t>01</t>
  </si>
  <si>
    <t>Wierzyciele krajowi razem (03+08+09+10+11+12+13)</t>
  </si>
  <si>
    <t>02</t>
  </si>
  <si>
    <t>podmioty sektora finansów publicznych razem (04+05+06+07)</t>
  </si>
  <si>
    <t>03</t>
  </si>
  <si>
    <t>grupa I</t>
  </si>
  <si>
    <t>04</t>
  </si>
  <si>
    <t>grupa II</t>
  </si>
  <si>
    <t>05</t>
  </si>
  <si>
    <t>grupa III</t>
  </si>
  <si>
    <t>06</t>
  </si>
  <si>
    <t>grupa IV</t>
  </si>
  <si>
    <t>07</t>
  </si>
  <si>
    <t>bank centralny</t>
  </si>
  <si>
    <t>08</t>
  </si>
  <si>
    <t>banki</t>
  </si>
  <si>
    <t>09</t>
  </si>
  <si>
    <t>pozostałe krajowe instytucje finansowe</t>
  </si>
  <si>
    <t>10</t>
  </si>
  <si>
    <t>przedsiębiorstwa niefinansowe</t>
  </si>
  <si>
    <t>11</t>
  </si>
  <si>
    <t>gospodarstwa domowe</t>
  </si>
  <si>
    <t>12</t>
  </si>
  <si>
    <t>instytucje niekomercyjne działajace na rzecz gospodarstw domowych</t>
  </si>
  <si>
    <t>13</t>
  </si>
  <si>
    <t>14</t>
  </si>
  <si>
    <t>podmioty należące do strefy euro</t>
  </si>
  <si>
    <t>15</t>
  </si>
  <si>
    <t>pozostałe podmioty zagraniczne</t>
  </si>
  <si>
    <t>16</t>
  </si>
  <si>
    <t>x</t>
  </si>
  <si>
    <t>wierzyciele zagraniczni razem (15+16)</t>
  </si>
  <si>
    <t>Regon</t>
  </si>
  <si>
    <t>Należności umorzone w roku sprawozdawczym od innego podmiotu*</t>
  </si>
  <si>
    <t>Nazwa jednostki (osoby fizyczne lub prawne), której umorzono należności</t>
  </si>
  <si>
    <t>Zobowiązania w podziale na grupy wierzycieli wg stanu na dzień 31 XII (krótkoterminowe i długoterminowe)</t>
  </si>
  <si>
    <t>Tytuł umorzonych należności</t>
  </si>
  <si>
    <t>Wartość umorzonych należności</t>
  </si>
  <si>
    <t>…………………………………………..</t>
  </si>
  <si>
    <t>* dotyczy jednostek innych niż Urząd Miasta Olsztyna</t>
  </si>
  <si>
    <t>* dotyczy Urzędu Miasta Olsztyna</t>
  </si>
  <si>
    <t>Wniesiony kapitał do spółki*</t>
  </si>
  <si>
    <t>Kwota                                     wykazana w bilansie</t>
  </si>
  <si>
    <t>Przyczyny rozbieżności                          (jeżeli pomimo uzgodnień występuje rozbieżność w ujęciu rozrachunku przez obie strony - należy wskazać jej przyczynę)</t>
  </si>
  <si>
    <r>
      <t xml:space="preserve">Wykaz </t>
    </r>
    <r>
      <rPr>
        <b/>
        <sz val="10"/>
        <rFont val="Times New Roman"/>
        <family val="1"/>
      </rPr>
      <t>należności długoterminowych</t>
    </r>
    <r>
      <rPr>
        <sz val="10"/>
        <rFont val="Times New Roman"/>
        <family val="1"/>
      </rPr>
      <t xml:space="preserve"> (pozycja w bilansie A. Aktywa trwałe, III. Należności długoterminowe)</t>
    </r>
  </si>
  <si>
    <r>
      <t xml:space="preserve">Wykaz </t>
    </r>
    <r>
      <rPr>
        <b/>
        <sz val="10"/>
        <rFont val="Times New Roman"/>
        <family val="1"/>
      </rPr>
      <t>należności krótkoterminowych</t>
    </r>
    <r>
      <rPr>
        <sz val="10"/>
        <rFont val="Times New Roman"/>
        <family val="1"/>
      </rPr>
      <t xml:space="preserve"> (pozycja w bilansie B. Aktywa obrotowe, II. Należności krótkoterminowe)</t>
    </r>
  </si>
  <si>
    <t>Kwota                                                                            wykazana w bilansie</t>
  </si>
  <si>
    <t>Symbol i nazwa konta 976 (analitycznie)</t>
  </si>
  <si>
    <r>
      <t>810</t>
    </r>
    <r>
      <rPr>
        <sz val="9"/>
        <rFont val="Times New Roman"/>
        <family val="1"/>
      </rPr>
      <t xml:space="preserve">-jednostki budżetowe-równowartość środków budżetowych wykorzystanych na finansowanie wydatków majątkowych, </t>
    </r>
    <r>
      <rPr>
        <b/>
        <sz val="9"/>
        <rFont val="Times New Roman"/>
        <family val="1"/>
      </rPr>
      <t>740</t>
    </r>
    <r>
      <rPr>
        <sz val="9"/>
        <rFont val="Times New Roman"/>
        <family val="1"/>
      </rPr>
      <t>-zakłady budżetowe oraz równowartość dochodów gromadzonych przez oświatowe jednostki budżetowe na wydzielonym rachunku przeznaczonych na wydatki majątkowe</t>
    </r>
  </si>
  <si>
    <r>
      <t>760-</t>
    </r>
    <r>
      <rPr>
        <sz val="9"/>
        <rFont val="Times New Roman"/>
        <family val="1"/>
      </rPr>
      <t>równowartość odpisów amortyzacyjnych od środków trwałych oraz wartości niematerialnych i prawnych otrzymanych nieodpłatnie przez zakład budżetowy, a także od środków trwałych oraz wartości niematerialnych i prawnych, na sfinansowanie których zakład budżetowy otrzymał środki pieniężne</t>
    </r>
  </si>
  <si>
    <t>Cel utworzenia rezerwy</t>
  </si>
  <si>
    <t>Zwiększenia rezerw</t>
  </si>
  <si>
    <t>Zwiększenia</t>
  </si>
  <si>
    <t>Wykorzystanie</t>
  </si>
  <si>
    <t>Kwota przychodów wykazana w rachunku zysków i strat</t>
  </si>
  <si>
    <t>Obroty konta</t>
  </si>
  <si>
    <t>Pozycja w odpowiednim sprawozdaniu finansowym</t>
  </si>
  <si>
    <t>Jednostka wobec, której wystąpiło wzajemne rozliczenie</t>
  </si>
  <si>
    <t xml:space="preserve"> 011–071, 013–072</t>
  </si>
  <si>
    <t>201+240–290</t>
  </si>
  <si>
    <t>234+240+226–290</t>
  </si>
  <si>
    <t>030–073</t>
  </si>
  <si>
    <t>221+201–290</t>
  </si>
  <si>
    <t>221+231+234+240+245–290</t>
  </si>
  <si>
    <t>020–072, 020–071</t>
  </si>
  <si>
    <t xml:space="preserve"> 011–071; 013, 014–072</t>
  </si>
  <si>
    <r>
      <t xml:space="preserve">Załącznik Nr 6                                 </t>
    </r>
    <r>
      <rPr>
        <sz val="10"/>
        <rFont val="Times New Roman"/>
        <family val="1"/>
      </rPr>
      <t>do instrukcji</t>
    </r>
  </si>
  <si>
    <r>
      <t xml:space="preserve">Załącznik Nr 7                                 </t>
    </r>
    <r>
      <rPr>
        <sz val="10"/>
        <rFont val="Times New Roman"/>
        <family val="1"/>
      </rPr>
      <t>do instrukcji</t>
    </r>
  </si>
  <si>
    <t>do instrukcji</t>
  </si>
  <si>
    <t xml:space="preserve">         </t>
  </si>
  <si>
    <t xml:space="preserve">                            do instrukcji</t>
  </si>
  <si>
    <t xml:space="preserve">         do instrukcji</t>
  </si>
  <si>
    <t xml:space="preserve">       do instrukcji</t>
  </si>
  <si>
    <r>
      <t>730, 760</t>
    </r>
    <r>
      <rPr>
        <sz val="10"/>
        <rFont val="Times New Roman"/>
        <family val="1"/>
      </rPr>
      <t xml:space="preserve"> (w zakresie materiałów)</t>
    </r>
  </si>
  <si>
    <t>Kwota należności wykazana w bilansie</t>
  </si>
  <si>
    <t>Kwota należności wykazana w bilansie w podziale na:</t>
  </si>
  <si>
    <t>Załącznik Nr 17</t>
  </si>
  <si>
    <t xml:space="preserve">  Załącznik Nr 22</t>
  </si>
  <si>
    <t xml:space="preserve">Załącznik Nr 33 </t>
  </si>
  <si>
    <t xml:space="preserve">Załącznik Nr 34 </t>
  </si>
  <si>
    <t xml:space="preserve">Załącznik Nr 37 </t>
  </si>
  <si>
    <t xml:space="preserve">Załącznik Nr 38 </t>
  </si>
  <si>
    <t xml:space="preserve">Załącznik Nr 39 </t>
  </si>
  <si>
    <t>Kwota zobowiązań wykazana w bilansie</t>
  </si>
  <si>
    <t>Kwota zobowiązań wykazana w bilansie w podziale na:</t>
  </si>
  <si>
    <t>Rb-28S</t>
  </si>
  <si>
    <t>Specyfikacja dotycząca przychodów w rachunku zysków i strat</t>
  </si>
  <si>
    <r>
      <t xml:space="preserve">Załącznik Nr 8                                 </t>
    </r>
    <r>
      <rPr>
        <sz val="10"/>
        <rFont val="Times New Roman"/>
        <family val="1"/>
      </rPr>
      <t>do instrukcji</t>
    </r>
  </si>
  <si>
    <t>Kwota</t>
  </si>
  <si>
    <t>……………………………………                                                                                                     pieczęć jednostki organizacyjnej</t>
  </si>
  <si>
    <t>Kwota wypłaconych środków pieniężnych na świadczenia pracownicze
wartość na koniec poprzedniego roku obrotowego</t>
  </si>
  <si>
    <t>Przyczyny rozbieżności (jeżeli pomimo uzgodnień występuje rozbieżność w ujęciu rozrachunku przez obie strony - należy wskazać jej przyczynę)</t>
  </si>
  <si>
    <t>Kwota wykazana w rachunku zysków i strat</t>
  </si>
  <si>
    <t>Pozycja w rachunku zysków i strat, w której wykazano przychód (zysk)</t>
  </si>
  <si>
    <t>Tytuł przychodu (zysku), oznaczenie i data dowodu księgowego</t>
  </si>
  <si>
    <t>Kwota wykazana 
w zestawieniu zmian 
w funduszu</t>
  </si>
  <si>
    <t>Rodzaj środka trwałego, wartości niematerialnych i prawnych, pełna nazwa, szczególne oznaczenie środka trwałego, wartości niematerialnych i prawnych wprowadzonych do ksiąg na podstawie jednostkowego dokumentu</t>
  </si>
  <si>
    <t>Rodzaj środka trwałego, wartości niematerialnych i prawnych, pełna nazwa, szczególne oznaczenie środka trwałego, wartości niematerialnych i prawnych wyksięgowanych z ksiąg na podstawie jednostkowego dokumentu</t>
  </si>
  <si>
    <t>Pozycja w rachunku zysków i strat, w której wykazano koszt (stratę)</t>
  </si>
  <si>
    <t>Tytuł kosztu (straty), oznaczenie i data dowodu księgowego</t>
  </si>
  <si>
    <t>Przyporządkowanie paragrafów do poszczególnych pozycji kosztowych rachunku zysków i strat</t>
  </si>
  <si>
    <t xml:space="preserve">      </t>
  </si>
  <si>
    <t>Paragrafy klasyfikacji budżetowej wydatków</t>
  </si>
  <si>
    <t>401, 402, 403, 404, 405, 406, 407, 408, 409, 410, 417, 476</t>
  </si>
  <si>
    <t>Koszty działalności operacyjnej</t>
  </si>
  <si>
    <t>1. Amortyzacja</t>
  </si>
  <si>
    <t>2. Zużycie materiałów i energii</t>
  </si>
  <si>
    <t>3. Usługi obce</t>
  </si>
  <si>
    <t>4. Podatki i opłaty</t>
  </si>
  <si>
    <t>5. Wynagrodzenia</t>
  </si>
  <si>
    <t>6. Ubezpieczenia społeczne i inne świadczenia dla pracowników</t>
  </si>
  <si>
    <t>7. Pozostałe koszty rodzajowe</t>
  </si>
  <si>
    <t>8. Inne świadczenia finansowane z budżetu</t>
  </si>
  <si>
    <t>9. Pozostałe obciążenia</t>
  </si>
  <si>
    <t>Pozostałe koszty operacyjne</t>
  </si>
  <si>
    <t>Koszty finansowe</t>
  </si>
  <si>
    <t xml:space="preserve">421, 422, 423, 424, 425, 426 </t>
  </si>
  <si>
    <t>Konto</t>
  </si>
  <si>
    <r>
      <t>302, 307, 411, 412, 418</t>
    </r>
    <r>
      <rPr>
        <sz val="10"/>
        <rFont val="Times New Roman"/>
        <family val="1"/>
      </rPr>
      <t xml:space="preserve">,                                                             </t>
    </r>
    <r>
      <rPr>
        <b/>
        <sz val="10"/>
        <rFont val="Times New Roman"/>
        <family val="1"/>
      </rPr>
      <t xml:space="preserve"> 428</t>
    </r>
    <r>
      <rPr>
        <sz val="10"/>
        <rFont val="Times New Roman"/>
        <family val="1"/>
      </rPr>
      <t xml:space="preserve"> (wydatki z zakresu medycyny pracy obejmujące badania wstępne, okresowe i profilaktyczne pracowników),                                                                                </t>
    </r>
    <r>
      <rPr>
        <b/>
        <sz val="10"/>
        <rFont val="Times New Roman"/>
        <family val="1"/>
      </rPr>
      <t>443</t>
    </r>
    <r>
      <rPr>
        <sz val="10"/>
        <rFont val="Times New Roman"/>
        <family val="1"/>
      </rPr>
      <t xml:space="preserve"> (koszty ubezpieczeń chorobowych praktykantów), </t>
    </r>
    <r>
      <rPr>
        <b/>
        <sz val="10"/>
        <rFont val="Times New Roman"/>
        <family val="1"/>
      </rPr>
      <t>444, 455, 470, 478</t>
    </r>
  </si>
  <si>
    <r>
      <t>415, 456</t>
    </r>
    <r>
      <rPr>
        <sz val="10"/>
        <rFont val="Times New Roman"/>
        <family val="1"/>
      </rPr>
      <t xml:space="preserve"> (odsetki od zwróconych dotacji i płatności środków, o których mowa w art. 184 uofp, jak również odsetki naliczone na podstawie art. 168 ust. 3 ustawy),                          </t>
    </r>
    <r>
      <rPr>
        <b/>
        <sz val="10"/>
        <rFont val="Times New Roman"/>
        <family val="1"/>
      </rPr>
      <t>457, 458, 465, 466, 467, 468</t>
    </r>
  </si>
  <si>
    <t>222 - dochody budżetowe                225 - dochody budżetu państwa</t>
  </si>
  <si>
    <t>aktualizacja</t>
  </si>
  <si>
    <t>inne zwiększenia</t>
  </si>
  <si>
    <t>zwiększenia ogółem (4 + 5 + 6 + 7)</t>
  </si>
  <si>
    <t>zbycie</t>
  </si>
  <si>
    <t>likwidacja</t>
  </si>
  <si>
    <t>inne zmniejszenia</t>
  </si>
  <si>
    <t>zmniejszenia ogółem (9  +10 + 11 + 12 + 13)</t>
  </si>
  <si>
    <t>I.</t>
  </si>
  <si>
    <t>Razem wartości niematerialne i prawne (1.1 + 1.2)</t>
  </si>
  <si>
    <t>1.1.</t>
  </si>
  <si>
    <t>Licencje i prawa autorskie dotyczące oprogramowania komputerowego</t>
  </si>
  <si>
    <t>Pozostałe wartości niematerialne i prawne</t>
  </si>
  <si>
    <t>II.</t>
  </si>
  <si>
    <t>Razem rzeczowe aktywa trwałe (2 + 3 + 4)</t>
  </si>
  <si>
    <t xml:space="preserve">Razem środki trwałe (2.1 + 2.2 + 2.3 + 2.4)
</t>
  </si>
  <si>
    <t>Grunty, w tym:</t>
  </si>
  <si>
    <t>2.1.1.</t>
  </si>
  <si>
    <t>Grunty stanowiące własność jednostki samorządu tertorialnego przekazane w użytkowanie wieczyste innym podmiotom</t>
  </si>
  <si>
    <t>2.2.</t>
  </si>
  <si>
    <t>Budynki, lokale i obiekty inżynierii lądowej</t>
  </si>
  <si>
    <t>2.3.</t>
  </si>
  <si>
    <t>2.4.</t>
  </si>
  <si>
    <t>………………………….………………</t>
  </si>
  <si>
    <t>zwiększenia ogółem (4 + 5 + 6)</t>
  </si>
  <si>
    <t>dotyczące zbytych składników</t>
  </si>
  <si>
    <t xml:space="preserve">dotyczące zlikwidowanych składników </t>
  </si>
  <si>
    <t>zmniejszenia ogółem (8 + 9 + 10)</t>
  </si>
  <si>
    <t>Grunty stanowiące własność jednostki samorządu terytorialnego przekazane w użytkowanie wieczyste innym podmiotom</t>
  </si>
  <si>
    <t>Zmiany stanu wartości początkowej wartości niematerialnych i prawnych oraz rzeczowych aktywów trwałych - umarzanych w czasie</t>
  </si>
  <si>
    <t>Zmiany stanu umorzenia/amortyzacji wartości niematerialnych i prawnych oraz rzeczowych aktywów trwałych - umarzanych w czasie</t>
  </si>
  <si>
    <t>Zmiany stanu wartości początkowej wartości niematerialnych i prawnych oraz rzeczowych aktywów trwałych - umarzanych jednorazowo</t>
  </si>
  <si>
    <t>Załącznik Nr 9c</t>
  </si>
  <si>
    <t>Zmiany stanu umorzenia/amortyzacji wartości niematerialnych i prawnych oraz rzeczowych aktywów trwałych - umarzanych jednorazowo</t>
  </si>
  <si>
    <t>Razem rzeczowe aktywa trwałe (2)</t>
  </si>
  <si>
    <t>Tytuł czynnych rozliczeń kosztów międzyokresowych na koniec roku obrotowego</t>
  </si>
  <si>
    <t>Tytuł biernych rozliczeń kosztów międzyokresowych na koniec roku obrotowego</t>
  </si>
  <si>
    <t xml:space="preserve">
Dane dotyczące czynnych i biernych rozliczeń kosztów międzyokresowych</t>
  </si>
  <si>
    <t>Tytuł czynnych rozliczeń przychodów międzyokresowych na koniec roku obrotowego</t>
  </si>
  <si>
    <t>Razem</t>
  </si>
  <si>
    <t>………………………….………</t>
  </si>
  <si>
    <t>Wyszczególnienie zobowiązań według pozycji bilansu</t>
  </si>
  <si>
    <t>Okres wymagalności</t>
  </si>
  <si>
    <t>powyżej 1 roku do 3 lat</t>
  </si>
  <si>
    <t>powyżej 3 lat do 5 lat</t>
  </si>
  <si>
    <t>Ogółem:</t>
  </si>
  <si>
    <t xml:space="preserve">
Dane dotyczące czynnych i biernych rozliczeń przychodów międzyokresowych</t>
  </si>
  <si>
    <t>Tytuł biernych rozliczeń przychodów międzyokresowych na koniec roku obrotowego</t>
  </si>
  <si>
    <t>Załącznik Nr 11a</t>
  </si>
  <si>
    <t>223 - wydatki budżetowe i                 wydatki niewygasające</t>
  </si>
  <si>
    <t>750 (skapitalizowane odsetki bankowe, odsetki za zwłokę w zapłacie należności)</t>
  </si>
  <si>
    <r>
      <t>303, 304, 305, 311, 321, 324, 325, 326, 413, 429,                       430</t>
    </r>
    <r>
      <rPr>
        <sz val="10"/>
        <rFont val="Times New Roman"/>
        <family val="1"/>
      </rPr>
      <t xml:space="preserve"> (dopłaty do biletów dla uczniów dojeżdżających do szkół, zwroty kosztów wyżywienia w internatach wychowanków domów dziecka i innych zakładów opiekuńczo-wychowawczych, wydatki dotyczące przejazdów, zakwaterowania i wyżywienia uczniów i dzieci na wycieczkach oraz imprezach urządzanych w ramach programów nauczania i wychowania)</t>
    </r>
  </si>
  <si>
    <t>Pozycje kosztów w rzis</t>
  </si>
  <si>
    <t>Lp.</t>
  </si>
  <si>
    <t>Wartość na początek roku obrotowego</t>
  </si>
  <si>
    <t>Zwiększenia [+]</t>
  </si>
  <si>
    <t>Zmniejszenia [-]</t>
  </si>
  <si>
    <t>Wartość na koniec roku obrotowego</t>
  </si>
  <si>
    <t>Wartości niematerialne i prawne</t>
  </si>
  <si>
    <t>Budynki, lokale i obiekty inżynierii lądowej i wodnej</t>
  </si>
  <si>
    <t>Urządzenia techniczne i maszyny</t>
  </si>
  <si>
    <t>Środki transportu</t>
  </si>
  <si>
    <t>Inne środki trwałe</t>
  </si>
  <si>
    <t>Akcje i udziały</t>
  </si>
  <si>
    <t>powyżej 5 lat</t>
  </si>
  <si>
    <t>1.</t>
  </si>
  <si>
    <t>2.</t>
  </si>
  <si>
    <t>3.</t>
  </si>
  <si>
    <t>4.</t>
  </si>
  <si>
    <t>5.</t>
  </si>
  <si>
    <t>6.</t>
  </si>
  <si>
    <t>7.</t>
  </si>
  <si>
    <t>SUMA</t>
  </si>
  <si>
    <t>Tytuł zobowiązania</t>
  </si>
  <si>
    <t>Grupa zatrudnionych</t>
  </si>
  <si>
    <t>liczba etatów</t>
  </si>
  <si>
    <t>liczba osób</t>
  </si>
  <si>
    <t>Członkowie zarządu i zastępcy (prezydent, zastępcy, skarbnik, sekretarz)</t>
  </si>
  <si>
    <t>2. (2a+2b)</t>
  </si>
  <si>
    <t>Stanowiska kierownicze ogółem, z tego:</t>
  </si>
  <si>
    <t>2a)</t>
  </si>
  <si>
    <t>2b)</t>
  </si>
  <si>
    <t>3a)</t>
  </si>
  <si>
    <t>3b)</t>
  </si>
  <si>
    <t>Pozostali pracownicy umysłowi (administracja) ogółem, w tym:</t>
  </si>
  <si>
    <t>4a)</t>
  </si>
  <si>
    <t>specjaliści, radcowie prawni</t>
  </si>
  <si>
    <t>pracownicy na urlopach wychowawczych i bezpłatnych</t>
  </si>
  <si>
    <t>Pracownicy na stanowiskach obsługowych i robotniczych ogółem, w tym:</t>
  </si>
  <si>
    <t>1. (1a+1b)</t>
  </si>
  <si>
    <t>1a)</t>
  </si>
  <si>
    <t>1b)</t>
  </si>
  <si>
    <t>inne stanowiska kierownicze (w tym główny księgowy)</t>
  </si>
  <si>
    <t>……………………………………………..</t>
  </si>
  <si>
    <t>……………………..</t>
  </si>
  <si>
    <t>………………………………………..</t>
  </si>
  <si>
    <t>Główny księgowy</t>
  </si>
  <si>
    <t>Data sporządzenia</t>
  </si>
  <si>
    <t xml:space="preserve">Zbiory biblioteczne </t>
  </si>
  <si>
    <t xml:space="preserve">                        Główny księgowy</t>
  </si>
  <si>
    <t xml:space="preserve">    Data sporządzenia</t>
  </si>
  <si>
    <t>pieczęć jednostki organizacyjnej</t>
  </si>
  <si>
    <t>…………………………………….</t>
  </si>
  <si>
    <t xml:space="preserve">Dobra kultury </t>
  </si>
  <si>
    <t>Zapasy wojenne</t>
  </si>
  <si>
    <t>nabycie</t>
  </si>
  <si>
    <t>Informacja</t>
  </si>
  <si>
    <t>………………………….</t>
  </si>
  <si>
    <t>…………………………</t>
  </si>
  <si>
    <t>…………………………………</t>
  </si>
  <si>
    <t>Wartość</t>
  </si>
  <si>
    <t>Wykorzystanie rezerw</t>
  </si>
  <si>
    <t>Rozwiązanie rezerw</t>
  </si>
  <si>
    <t xml:space="preserve">Rozwiązanie </t>
  </si>
  <si>
    <t>…………………………..</t>
  </si>
  <si>
    <t>Załącznik Nr 13</t>
  </si>
  <si>
    <t>Załącznik Nr 14</t>
  </si>
  <si>
    <t>Pieczęć jednostki organizacyjnej</t>
  </si>
  <si>
    <t>…………………..</t>
  </si>
  <si>
    <t>…………………………….</t>
  </si>
  <si>
    <t>Tytuł</t>
  </si>
  <si>
    <t>………………………………                                      …………………………………</t>
  </si>
  <si>
    <t>Załącznik Nr 9a</t>
  </si>
  <si>
    <t>Załącznik Nr 9</t>
  </si>
  <si>
    <t>BILANS</t>
  </si>
  <si>
    <t>KONTO</t>
  </si>
  <si>
    <t>AKTYWA</t>
  </si>
  <si>
    <t>A.Aktywa trwałe</t>
  </si>
  <si>
    <t>I. Wartości niematerialne i prawne</t>
  </si>
  <si>
    <t>II. Rzeczowe aktywa trwałe</t>
  </si>
  <si>
    <t>1. Środki trwałe</t>
  </si>
  <si>
    <t>1.1 Grunty</t>
  </si>
  <si>
    <t>011</t>
  </si>
  <si>
    <t>1.2 Budynki, lokale i obiekty inżynierii lądowej i wodnej</t>
  </si>
  <si>
    <t>1.3 Urządzenia techniczne i maszyny</t>
  </si>
  <si>
    <t>1.4 Środki transportu</t>
  </si>
  <si>
    <t>1.5 Inne środki trwałe</t>
  </si>
  <si>
    <t>2. Środki trwałe w budowie (inwestycje)</t>
  </si>
  <si>
    <t>080</t>
  </si>
  <si>
    <t>3. Zaliczki na środki trwałe w budowie (inwestycje)</t>
  </si>
  <si>
    <t>III. Należności długoterminowe</t>
  </si>
  <si>
    <t>IV. Długoterminowe aktywa finansowe</t>
  </si>
  <si>
    <t>1. Akcje i udziały</t>
  </si>
  <si>
    <t>2. Inne papiery wartościowe</t>
  </si>
  <si>
    <t>3. Inne długoterminowe aktywa finansowe</t>
  </si>
  <si>
    <t>V. Wartość mienia zlikwidowanych jednostek</t>
  </si>
  <si>
    <t>015</t>
  </si>
  <si>
    <t>B. Aktywa obrotowe</t>
  </si>
  <si>
    <t>I. Zapasy</t>
  </si>
  <si>
    <t>1. Materiały</t>
  </si>
  <si>
    <t>310, 300±340</t>
  </si>
  <si>
    <t>2. Półprodukty i produkty w toku</t>
  </si>
  <si>
    <t>500, 600</t>
  </si>
  <si>
    <t>3. Produkty gotowe</t>
  </si>
  <si>
    <t>600±620</t>
  </si>
  <si>
    <t>4. Towary</t>
  </si>
  <si>
    <t>300, 330, ±340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</si>
  <si>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</si>
  <si>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</si>
  <si>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</si>
  <si>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</si>
  <si>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</si>
  <si>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</si>
  <si>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222, 223</t>
  </si>
  <si>
    <t>III. Krótkoterminowe aktywa finansowe</t>
  </si>
  <si>
    <t>1. Środki pieniężne w kasie</t>
  </si>
  <si>
    <t>2. Środki pieniężne na rachunkach bankowych</t>
  </si>
  <si>
    <t>130, 131, 132, 135, 139</t>
  </si>
  <si>
    <t>4. Inne środki pieniężne</t>
  </si>
  <si>
    <t>140-płatnych w terminie do             3 m-cy, 141</t>
  </si>
  <si>
    <t>5. Akcje lub udziały</t>
  </si>
  <si>
    <t>6. Inne papiery wartościowe</t>
  </si>
  <si>
    <t>7. Inne krótkoterminowe aktywa finansowe</t>
  </si>
  <si>
    <t>IV. Rozliczenia międzyokresowe</t>
  </si>
  <si>
    <t>PASYWA</t>
  </si>
  <si>
    <t>A. Fundusz</t>
  </si>
  <si>
    <t>I. Fundusz jednostki</t>
  </si>
  <si>
    <t>II Wynik finansowy netto</t>
  </si>
  <si>
    <t>1. Zysk netto</t>
  </si>
  <si>
    <t>2. Strata netto</t>
  </si>
  <si>
    <t>I. Zobowiązania długoterminowe</t>
  </si>
  <si>
    <t>konta zobowiązań z wyjątkiem 201</t>
  </si>
  <si>
    <t>II. Zobowiązania krótkoterminowe</t>
  </si>
  <si>
    <t>1. Zobowiązania z tytułu dostaw i usług</t>
  </si>
  <si>
    <t>201, 300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</si>
  <si>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</si>
  <si>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</si>
  <si>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</si>
  <si>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</si>
  <si>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221, 240, 234, 245</t>
  </si>
  <si>
    <t>6. Sumy obce (depozytowe, zabezpieczenie wykonania umów)</t>
  </si>
  <si>
    <t>7. Rozliczenia z tytułu środków na wydatki budżetowe i z tytułu dochodów budżetowych</t>
  </si>
  <si>
    <t>III. Rezerwy na zobowiązania</t>
  </si>
  <si>
    <t>640, 840</t>
  </si>
  <si>
    <t xml:space="preserve">        </t>
  </si>
  <si>
    <t xml:space="preserve">  </t>
  </si>
  <si>
    <t>ZESTAWIENIE ZMIAN W FUNDUSZU</t>
  </si>
  <si>
    <t>I. Fundusz jednostki na początek okresu (BO)</t>
  </si>
  <si>
    <t>1. Zwiększenia funduszu (z tytułu)</t>
  </si>
  <si>
    <t>1.1 Zysk bilansowy za rok ubiegły</t>
  </si>
  <si>
    <t>1.2 Zrealizowane wydatki budżetowe</t>
  </si>
  <si>
    <t>1.3 Zrealizowane płatności za środków europejskich</t>
  </si>
  <si>
    <t>1.4 Środki na inwestycje</t>
  </si>
  <si>
    <t>1.5 Aktualizacja wyceny środków trwałych</t>
  </si>
  <si>
    <t>konta środków trwałych w wartościach netto</t>
  </si>
  <si>
    <t xml:space="preserve">820 </t>
  </si>
  <si>
    <t>011, 013, 014, 016, 020, 080</t>
  </si>
  <si>
    <t>1.7 Aktywa przejęte od zlikwidowanych lub połączonych jednostek</t>
  </si>
  <si>
    <t>1.8 Aktywa otrzymane w ramach centralnego zaopatrzenia</t>
  </si>
  <si>
    <t>1.9 Pozostałe odpisy z wyniku finansowego za rok bieżący</t>
  </si>
  <si>
    <t>1.10 Inne zwiększenia</t>
  </si>
  <si>
    <t>2. Zmniejszenia funduszu jednostki (z tytułu)</t>
  </si>
  <si>
    <t>2.1 Strata za rok ubiegły</t>
  </si>
  <si>
    <t>2.2 Zrealizowane dochody budżetowe</t>
  </si>
  <si>
    <t>2.3 Rozliczenie wyniku finansowego i środków obrotowych za rok ubiegły</t>
  </si>
  <si>
    <t>2.4 Dotacje i środki na inwestycje</t>
  </si>
  <si>
    <t>2.6 Wartość sprzedanych i nieodpłatnie przekazanych środków trwałych i środków trwałych w budowie oraz wartości niematerialnych i prawnych</t>
  </si>
  <si>
    <t>011,080,020 - 071, 072, wartość netto-odpis aktualizujący</t>
  </si>
  <si>
    <t>2.7 Pasywa przejęte od zlikwidowanych lub połączonych jednostek</t>
  </si>
  <si>
    <t>2.8 Aktywa przekazane w ramach centralnego zaopatrzenia</t>
  </si>
  <si>
    <t xml:space="preserve">2.9 Inne zmniejszenia </t>
  </si>
  <si>
    <t>II. Fundusz jednostki na koniec okresu (BZ)</t>
  </si>
  <si>
    <t xml:space="preserve">III. Wynik finansowy netto za rok bieżący </t>
  </si>
  <si>
    <t>2. strata netto</t>
  </si>
  <si>
    <t xml:space="preserve">     </t>
  </si>
  <si>
    <t xml:space="preserve"> </t>
  </si>
  <si>
    <t>RACHUNEK ZYSKÓW i STRAT</t>
  </si>
  <si>
    <t>A. Przychody netto z podstawowej działalności operacyjnej</t>
  </si>
  <si>
    <t>I. Przychody netto ze sprzedaży produktów</t>
  </si>
  <si>
    <t>II. Zmiana stanu produktów (…)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</si>
  <si>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</si>
  <si>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</si>
  <si>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</si>
  <si>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budzetowych</t>
  </si>
  <si>
    <t>B. Koszty działalności operacyjnej</t>
  </si>
  <si>
    <t>I. Amortyzacja</t>
  </si>
  <si>
    <t>II. Zużycie materiałów i energii</t>
  </si>
  <si>
    <t>III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</si>
  <si>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</si>
  <si>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</si>
  <si>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</si>
  <si>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</si>
  <si>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</si>
  <si>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730, 761 (w zakresie materiałów)</t>
  </si>
  <si>
    <t>IX. Inne świadczenia finansowane z budżetu</t>
  </si>
  <si>
    <t>X. Pozostałe obciążenia</t>
  </si>
  <si>
    <t>C. Zysk (strata) z działalności podstawowej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</si>
  <si>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</si>
  <si>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</si>
  <si>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</si>
  <si>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</si>
  <si>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</si>
  <si>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</si>
  <si>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</si>
  <si>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</t>
  </si>
  <si>
    <t>G. Przychody finansowe</t>
  </si>
  <si>
    <t>I. Dywidendy i udziały w zyskach</t>
  </si>
  <si>
    <t>II. Odsetki</t>
  </si>
  <si>
    <t xml:space="preserve">III. Inne </t>
  </si>
  <si>
    <t>H. Koszty finansowe</t>
  </si>
  <si>
    <t>I. Odsetki</t>
  </si>
  <si>
    <t>II. Inne</t>
  </si>
  <si>
    <t>Protokół z inwentaryzacji aktywów i pasywów jednostki</t>
  </si>
  <si>
    <t>Symbol konta syntetycznego</t>
  </si>
  <si>
    <t>Stan konta</t>
  </si>
  <si>
    <t>Różnice</t>
  </si>
  <si>
    <t>Sposób przeprowadzenia inwentaryzacji</t>
  </si>
  <si>
    <t>przed weryfikacją</t>
  </si>
  <si>
    <t>po weryfikacji</t>
  </si>
  <si>
    <t>Wn</t>
  </si>
  <si>
    <t>Ma</t>
  </si>
  <si>
    <t>……………………………………                                     Pieczęć jednostki organizacyjnej</t>
  </si>
  <si>
    <t>Specyfikacja należności</t>
  </si>
  <si>
    <t>Nazwa pozycji w bilansie</t>
  </si>
  <si>
    <t>Tytuł należności</t>
  </si>
  <si>
    <t xml:space="preserve">                          ……………………….</t>
  </si>
  <si>
    <t>Specyfikacja zobowiązań</t>
  </si>
  <si>
    <t>Tytuł zobowiązań</t>
  </si>
  <si>
    <t>Nazwa pozycji w rachunku zysków i strat</t>
  </si>
  <si>
    <t>Należności z tytułu dostaw i usług</t>
  </si>
  <si>
    <t>Pozostałe należności</t>
  </si>
  <si>
    <t>Rozliczenia z tytułu środków na wydatki budżetowe i z tytułu dochodów budżetowych</t>
  </si>
  <si>
    <t>Zobowiązania z tytułu dostaw i usług</t>
  </si>
  <si>
    <t>Pozostałe zobowiązania,</t>
  </si>
  <si>
    <t>Data wniesienia kapitału do spółki, jego forma i wartość</t>
  </si>
  <si>
    <t>……………………………………                                                                          Pieczęć jednostki organizacyjnej</t>
  </si>
  <si>
    <t>………………………………</t>
  </si>
  <si>
    <t>………………………</t>
  </si>
  <si>
    <t xml:space="preserve">                                                  ..…………………………</t>
  </si>
  <si>
    <t xml:space="preserve">        Główny księgowy</t>
  </si>
  <si>
    <t xml:space="preserve">   Data sporządzenia</t>
  </si>
  <si>
    <t xml:space="preserve">Dane dotyczące zmniejszeń, zwiększeń w zestawieniu zmian funduszu                                                                                               </t>
  </si>
  <si>
    <t>……………………………………                      Pieczęć jednostki organizacyjnej</t>
  </si>
  <si>
    <t xml:space="preserve">                                                  .…………………………</t>
  </si>
  <si>
    <t>Specyfikacja konta 976 "Wzajemne rozliczenia między jednostkami"</t>
  </si>
  <si>
    <t>Przyczyny odpisów aktualizujących środki trwałe, środki trwałe w budowie, wartości niematerialne i prawne</t>
  </si>
  <si>
    <t>Nakłady poniesione w ostatnim roku</t>
  </si>
  <si>
    <t>Wyszczególnienie</t>
  </si>
  <si>
    <t>Dodatkowe informacje jednostki z grupy konsolidowanej na dzień 31.12………..r.</t>
  </si>
  <si>
    <t>Symbol konta syntetycznego, który jest korygowany odpisem</t>
  </si>
  <si>
    <t>Nazwa jednostki wewnątrz grupy konsolidowanej, od której przysługuje należność</t>
  </si>
  <si>
    <t xml:space="preserve">2. Należności od budżetów            </t>
  </si>
  <si>
    <t xml:space="preserve">2. Zobowiązania wobec budżetów             </t>
  </si>
  <si>
    <t xml:space="preserve">Nazwa jednostki wewnątrz grupy konsolidowanej, w stosunku do której występuje zobowiązanie </t>
  </si>
  <si>
    <t>Symbol konta bilansowego syntetycznego</t>
  </si>
  <si>
    <t>Załącznik Nr 9b</t>
  </si>
  <si>
    <t>Pozostałe śr.trwałe (jednor.umarzane)</t>
  </si>
  <si>
    <t>………….</t>
  </si>
  <si>
    <t>…………………….</t>
  </si>
  <si>
    <t xml:space="preserve">                                                    ……………………….</t>
  </si>
  <si>
    <t xml:space="preserve">        …………………….</t>
  </si>
  <si>
    <t xml:space="preserve">                                                   ………………………</t>
  </si>
  <si>
    <t>Nazwa spółki, do której wniesiono kapitał</t>
  </si>
  <si>
    <t>………………………….……</t>
  </si>
  <si>
    <r>
      <t>Wartość gruntów użytkowanych wieczyście (</t>
    </r>
    <r>
      <rPr>
        <b/>
        <u val="single"/>
        <sz val="10"/>
        <rFont val="Times New Roman"/>
        <family val="1"/>
      </rPr>
      <t>otrzymane, nabyte</t>
    </r>
    <r>
      <rPr>
        <b/>
        <sz val="10"/>
        <rFont val="Times New Roman"/>
        <family val="1"/>
      </rPr>
      <t>)*</t>
    </r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</si>
  <si>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</si>
  <si>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 xml:space="preserve"> Załącznik Nr 20</t>
  </si>
  <si>
    <t xml:space="preserve"> Załącznik Nr 20a </t>
  </si>
  <si>
    <t>konto pozabilansowe</t>
  </si>
  <si>
    <t>855</t>
  </si>
  <si>
    <t>III. Odpisy z wyniku finansowego (nadwyżka środków obrotowych)</t>
  </si>
  <si>
    <t>IV. Fundusz mienia zlikwidowanych jednostek</t>
  </si>
  <si>
    <t>B. Fundusze placówek</t>
  </si>
  <si>
    <t>C. Państwowe fundusze celowe</t>
  </si>
  <si>
    <t>IV.Rozliczenia międzyokresowe</t>
  </si>
  <si>
    <t>820</t>
  </si>
  <si>
    <t>2.5 Aktualizacja wyceny środków trwałych</t>
  </si>
  <si>
    <t>obroty konta 870</t>
  </si>
  <si>
    <t>I. Zysk (strata) brutto</t>
  </si>
  <si>
    <t>J. Podatek dochodowy</t>
  </si>
  <si>
    <t xml:space="preserve">K. Pozostałe obowiązkowe zmniejszenia zysku (zwiększenia straty) </t>
  </si>
  <si>
    <t>L. Zysk (strata) netto</t>
  </si>
  <si>
    <t>Różnice wraz z opisem                                                 (4-5-6)</t>
  </si>
  <si>
    <r>
      <t>Załącznik Nr 6a</t>
    </r>
    <r>
      <rPr>
        <sz val="10"/>
        <rFont val="Times New Roman"/>
        <family val="1"/>
      </rPr>
      <t xml:space="preserve">                                 do instrukcji</t>
    </r>
  </si>
  <si>
    <r>
      <t xml:space="preserve">*) </t>
    </r>
    <r>
      <rPr>
        <sz val="10"/>
        <rFont val="Times New Roman"/>
        <family val="1"/>
      </rPr>
      <t>Przez umorzenie należności od innego podmiotu należy rozumieć wygaśnięcie lub zmniejszenie należności w drodze porozumienia między wierzycielem a dłużnikiem.</t>
    </r>
  </si>
  <si>
    <t>Różnice wraz z opisem                                                (4-5-6)</t>
  </si>
  <si>
    <r>
      <t xml:space="preserve">Załącznik Nr 7a                                 </t>
    </r>
    <r>
      <rPr>
        <sz val="10"/>
        <rFont val="Times New Roman"/>
        <family val="1"/>
      </rPr>
      <t>do instrukcji</t>
    </r>
  </si>
  <si>
    <r>
      <t xml:space="preserve">z tytułu innych niż wymienione 
</t>
    </r>
    <r>
      <rPr>
        <b/>
        <sz val="10"/>
        <rFont val="Times New Roman"/>
        <family val="1"/>
      </rPr>
      <t>(bez depozytów)</t>
    </r>
  </si>
  <si>
    <t>Załącznik Nr 9d</t>
  </si>
  <si>
    <t>Aktualna wartośc rynkowa  - wartość na koniec roku obrotowego</t>
  </si>
  <si>
    <t xml:space="preserve">Grunty </t>
  </si>
  <si>
    <t xml:space="preserve">Grupy rodzajowe </t>
  </si>
  <si>
    <t xml:space="preserve">* prawo wieczystego użytkowania gruntu ujęte w ewidencji bilansowej i wykazane w aktywach bilansu (pozycja zgodna z pozycją w bilansie A.II.1.1.1) </t>
  </si>
  <si>
    <t xml:space="preserve">* Tutaj chodzi o grunty przejęte (otrzymane, nabyte) przez jednostki w użytkowanie wieczyste i pozostające w ich władaniu na koniec roku obrotowego. 
Grunty użytkowane wieczyście to grunty, których właścicielem jest Skarb Państwa lub jst oddane jednostce w użytkowanie wieczyste na podstawie k.c. oraz uogn (ewidencja księgowa pozabilansowa). </t>
  </si>
  <si>
    <t>Liczba oraz wartość bilansowa posiadanych papierów wartościowych, w tym akcji i udziałów oraz dłużnych papierów wartościowych</t>
  </si>
  <si>
    <t>……..…………</t>
  </si>
  <si>
    <t>Załącznik Nr 15</t>
  </si>
  <si>
    <t>Dane o stanie rezerw według celu ich utworzenia na początek roku obrotowego, zwiększeniach, wykorzystaniu, rozwiązaniu 
i stanie końcowym</t>
  </si>
  <si>
    <t>* zobowiązania długoterminowe: zakupy ratalne, kredyty, pożyczki, obligacje….</t>
  </si>
  <si>
    <t xml:space="preserve"> Załącznik Nr 19</t>
  </si>
  <si>
    <t>Zobowiązania zabezpieczone na majątku jednostki ze wskazaniem charakteru i formy tych zabezpieczeń *</t>
  </si>
  <si>
    <t>* zobowiązania zabezpieczone: majątkiem, weksel in blanco, wyroki sądowe, hipoteka umowna</t>
  </si>
  <si>
    <t xml:space="preserve">Zobowiązania warunkowe, w tym również udzielone przez jednostkę gwarancje i poręczenia, także wekslowe, niewykazane w bilansie
</t>
  </si>
  <si>
    <t>Inne informacje</t>
  </si>
  <si>
    <t>Nagrody jubileuszowe</t>
  </si>
  <si>
    <t xml:space="preserve">
Wartość na koniec poprzedniego roku obrotowego</t>
  </si>
  <si>
    <t xml:space="preserve">  Załącznik Nr 23</t>
  </si>
  <si>
    <t>Rodzaj informacji</t>
  </si>
  <si>
    <t xml:space="preserve">Załącznik Nr 25 </t>
  </si>
  <si>
    <r>
      <t xml:space="preserve">Załącznik Nr 26                                       </t>
    </r>
    <r>
      <rPr>
        <sz val="10"/>
        <rFont val="Times New Roman"/>
        <family val="1"/>
      </rPr>
      <t>do instrukcji</t>
    </r>
  </si>
  <si>
    <t>Załącznik Nr 27</t>
  </si>
  <si>
    <t xml:space="preserve">       Załącznik Nr 28</t>
  </si>
  <si>
    <t>Wartość na  koniec ubiegłego roku obrotowego</t>
  </si>
  <si>
    <t xml:space="preserve">       Załącznik Nr 29</t>
  </si>
  <si>
    <t>Załącznik Nr 30</t>
  </si>
  <si>
    <t xml:space="preserve">Załącznik Nr 31 </t>
  </si>
  <si>
    <t>Załącznik Nr 32</t>
  </si>
  <si>
    <t xml:space="preserve">Załącznik Nr 35 </t>
  </si>
  <si>
    <t xml:space="preserve">         Załącznik Nr 36 </t>
  </si>
  <si>
    <t>Załącznik Nr 40</t>
  </si>
  <si>
    <t xml:space="preserve">Załącznik Nr 41 </t>
  </si>
  <si>
    <r>
      <t>Załącznik Nr 42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   </t>
    </r>
    <r>
      <rPr>
        <sz val="10"/>
        <rFont val="Times New Roman"/>
        <family val="1"/>
      </rPr>
      <t>do instrukcji</t>
    </r>
  </si>
  <si>
    <r>
      <t>Załącznik Nr 43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7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</t>
    </r>
    <r>
      <rPr>
        <sz val="10"/>
        <rFont val="Times New Roman"/>
        <family val="1"/>
      </rPr>
      <t>do instrukcji</t>
    </r>
  </si>
  <si>
    <r>
      <t xml:space="preserve">Załącznik Nr 44                                 </t>
    </r>
    <r>
      <rPr>
        <sz val="10"/>
        <rFont val="Times New Roman"/>
        <family val="1"/>
      </rPr>
      <t>do instrukcji</t>
    </r>
  </si>
  <si>
    <r>
      <t xml:space="preserve">Wykaz przychodów netto ze sprzedaży i zrównanych z nimi, pozostałych przychodów operacyjnych, przychodów finansowych,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
            (pozycja w rachunku zysków i strat: A, D, G)</t>
    </r>
  </si>
  <si>
    <r>
      <t xml:space="preserve">Załącznik Nr 45                           </t>
    </r>
    <r>
      <rPr>
        <sz val="10"/>
        <rFont val="Times New Roman"/>
        <family val="1"/>
      </rPr>
      <t>do instrukcji</t>
    </r>
  </si>
  <si>
    <r>
      <t xml:space="preserve">Wykaz kosztów działalności operacyjnej, pozostałych kosztów operacyjnych, kosztów finansowych, </t>
    </r>
    <r>
      <rPr>
        <b/>
        <sz val="10"/>
        <color indexed="10"/>
        <rFont val="Times New Roman"/>
        <family val="1"/>
      </rPr>
      <t xml:space="preserve">      </t>
    </r>
    <r>
      <rPr>
        <b/>
        <sz val="10"/>
        <rFont val="Times New Roman"/>
        <family val="1"/>
      </rPr>
      <t xml:space="preserve">      
                                                                   </t>
    </r>
    <r>
      <rPr>
        <sz val="10"/>
        <rFont val="Times New Roman"/>
        <family val="1"/>
      </rPr>
      <t>(pozycja w rachunku zysków i strat: B, E, H)</t>
    </r>
  </si>
  <si>
    <r>
      <t xml:space="preserve">Załącznik Nr 46                                      </t>
    </r>
    <r>
      <rPr>
        <sz val="10"/>
        <rFont val="Times New Roman"/>
        <family val="1"/>
      </rPr>
      <t>do instrukcji</t>
    </r>
  </si>
  <si>
    <t>Jednostka</t>
  </si>
  <si>
    <t xml:space="preserve">obowiązkowe badanie rocznego sprawozdania finansowego
</t>
  </si>
  <si>
    <t xml:space="preserve">inne usługi poświadczające
</t>
  </si>
  <si>
    <t xml:space="preserve">usługi doradztwa podatkowego
</t>
  </si>
  <si>
    <t xml:space="preserve">pozostałe usługi
</t>
  </si>
  <si>
    <t xml:space="preserve"> Załącznik Nr 18</t>
  </si>
  <si>
    <t>x - nie wypełniamy</t>
  </si>
  <si>
    <t>…………………………..….</t>
  </si>
  <si>
    <t>…………………...……….</t>
  </si>
  <si>
    <t>Nazwa jednostki organizacyjnej, która przekazała nieodpłatnie środki trwałe, wartości niematerialne i prawne</t>
  </si>
  <si>
    <t>Nazwa jednostki organizacyjnej, która otrzymała nieodpłatnie środki trwałe, wartości niematerialne i prawne</t>
  </si>
  <si>
    <t>Nazwa jednostki organizacyjnej w związku z którą osiągnięto przychód (zysk)</t>
  </si>
  <si>
    <t>Przyczyny rozbieżności (jeżeli pomimo uzgodnień występuje rozbieżność w ujęciu rozrachunku przez obie strony - należy wskazać jej przyczynę )</t>
  </si>
  <si>
    <t>Nazwa jednostki organizacyjnej w związku z którą poniesiono koszt (stratę)</t>
  </si>
  <si>
    <t>Wn                                                  (koszty, należności, zmniejszenia funduszu)</t>
  </si>
  <si>
    <t>Ma                            (przychody, zobowiązania, zwiększenia funduszu)</t>
  </si>
  <si>
    <t>przemieszczenie wewnętrzne*</t>
  </si>
  <si>
    <t>* przemieszczenie wewnętrzne: zmiana KŚT wewnątrz jednostki</t>
  </si>
  <si>
    <t>3. Środki pieniężne państwowego funduszu celowego</t>
  </si>
  <si>
    <t>2.5.</t>
  </si>
  <si>
    <t>Wartości netto środków trwałych</t>
  </si>
  <si>
    <t>Wartość bilansowa na koniec roku obrotowego</t>
  </si>
  <si>
    <t xml:space="preserve">Podział   zobowiązań   długoterminowych* o pozostałym od dnia 
bilansowego, przewidywanym umową lub wynikającym z innego tytułu prawnego, okresie spłaty: </t>
  </si>
  <si>
    <t>Załącznik Nr 16</t>
  </si>
  <si>
    <t xml:space="preserve">……………………………………          </t>
  </si>
  <si>
    <t xml:space="preserve">             ……………………………</t>
  </si>
  <si>
    <t>amortyzacja/umorzenie za rok obrotowy</t>
  </si>
  <si>
    <t>Wartość gruntów użytkowanych wieczyście – stan na początek roku obrotowego</t>
  </si>
  <si>
    <t>Zwiększenia wartości gruntów użytkowanych wieczyście w ciągu   roku obrotowego</t>
  </si>
  <si>
    <t>Zmniejszenia wartości gruntów użytkowanych wieczyście w ciągu  roku obrotowego</t>
  </si>
  <si>
    <t>Stan wartości gruntów użytkowanych wieczyście na koniec  roku obrotowego</t>
  </si>
  <si>
    <t>Wartość gruntów użytkowanych wieczyście – stan na początek  roku obrotowego</t>
  </si>
  <si>
    <t>Zwiększenia wartości gruntów użytkowanych wieczyście w ciągu  roku obrotowego</t>
  </si>
  <si>
    <t>………....…….....……</t>
  </si>
  <si>
    <t xml:space="preserve">
Dane o odpisach aktualizujących wartość należności z uwzględnieniem należności finansowych jednostek samorządu terytorialnego 
(stan pożyczek zagrożonych)</t>
  </si>
  <si>
    <t>Kwota należności zabezpieczonych otrzymanymi gwarancjami i poręczeniami</t>
  </si>
  <si>
    <t>Odprawy emerytalne i rentowe</t>
  </si>
  <si>
    <t>Środki na rachunku VAT pozostające na rachunkach bankowych split payment</t>
  </si>
  <si>
    <t>Koszt wytworzenia - stan na koniec roku obrotowego</t>
  </si>
  <si>
    <t>Wynagrodzenie biegłego rewidenta lub podmiotu uprawnionego do badania sprawozdań finansowych, 
wypłacone lub należne za rok obrotowy ……….….</t>
  </si>
  <si>
    <t xml:space="preserve">                                            Główny księgowy</t>
  </si>
  <si>
    <t>inne stanowiska kierownicze (kierownicy referatów, główny księgowy, z-ca głównego księgowego)</t>
  </si>
  <si>
    <t xml:space="preserve">   Główny księgowy</t>
  </si>
  <si>
    <t>6.    Sumy obce</t>
  </si>
  <si>
    <r>
      <t xml:space="preserve">Zmniejszenia funduszu: Wartość sprzedanych i nieodpłatnie przekazanych środków trwałych, środków trwałych w budowie oraz wartości 
niematerialne i prawne </t>
    </r>
    <r>
      <rPr>
        <sz val="10"/>
        <rFont val="Times New Roman"/>
        <family val="1"/>
      </rPr>
      <t>(pozycja w zestawieniu zmian w funduszu: I.2.6)</t>
    </r>
  </si>
  <si>
    <t>Dłużników i wierzycieli należy podzielić na grupy zgodnie z RB-Z</t>
  </si>
  <si>
    <t>Stan na koniec roku obrotowego 
(3 + 7 – 11)</t>
  </si>
  <si>
    <t>Stan na koniec  roku obrotowego (3 + 8 – 14)</t>
  </si>
  <si>
    <r>
      <t xml:space="preserve">Wartość gruntów stanowiących własność jednostki samorządu terytorialnego, </t>
    </r>
    <r>
      <rPr>
        <b/>
        <u val="single"/>
        <sz val="11"/>
        <rFont val="Times New Roman"/>
        <family val="1"/>
      </rPr>
      <t>przekazane w użytkowanie wieczyste *</t>
    </r>
  </si>
  <si>
    <t xml:space="preserve">Świadczenia wynikające z art. 20 Ustawy - Karta Nauczyciela 
</t>
  </si>
  <si>
    <r>
      <t xml:space="preserve">Zwiększenia funduszu: Nieodpłatnie otrzymane środki trwałe, środki trwałe w budowie oraz wartości niematerialne i prawne                                                         
</t>
    </r>
    <r>
      <rPr>
        <sz val="10"/>
        <rFont val="Times New Roman"/>
        <family val="1"/>
      </rPr>
      <t>(pozycja w zestawieniu zmian w funduszu: I.1.6)</t>
    </r>
  </si>
  <si>
    <t xml:space="preserve">                                                              Kierownik jednostki </t>
  </si>
  <si>
    <t>Kierownik jednostki</t>
  </si>
  <si>
    <t xml:space="preserve"> Kierownik jednostki</t>
  </si>
  <si>
    <t xml:space="preserve">                               Kierownik jednostki</t>
  </si>
  <si>
    <t>Kierownik/prezes i zastępcy</t>
  </si>
  <si>
    <t>Kierownikzy i zastępcy, pełnomocnicy</t>
  </si>
  <si>
    <t xml:space="preserve">                                                     Kierownik jednostki </t>
  </si>
  <si>
    <t>Kwota wypłaconych środków pieniężnych na świadczenia pracownicze
wartość na koniec roku obrotowego</t>
  </si>
  <si>
    <t xml:space="preserve">
Wartość na koniec roku obrotowego</t>
  </si>
  <si>
    <t>Wartość na koniec  roku obrotowego</t>
  </si>
  <si>
    <t>Numer i nazwa pozycji aktywów w bilansie</t>
  </si>
  <si>
    <t>Razem środki trwałe (2.1.+2.2.+2.3.+2.4.+2.5)</t>
  </si>
  <si>
    <t>Szkoła Podstawowa Nr 30                               im.Marii Zientary-Malewskiej                                  10-699 Olsztyn    ul.Pieczewska 10</t>
  </si>
  <si>
    <t>Najem składników majątkowych</t>
  </si>
  <si>
    <t>energia cieplna</t>
  </si>
  <si>
    <t>energia elektryczna</t>
  </si>
  <si>
    <t>gaz</t>
  </si>
  <si>
    <t>podatek dochodowy od osób fizycznych</t>
  </si>
  <si>
    <t>opłata za gospodarowanie odpadami komunalnymi</t>
  </si>
  <si>
    <t>podatek VAT</t>
  </si>
  <si>
    <t>ubezpieczenie społeczne</t>
  </si>
  <si>
    <t>dodatkowe wynagrodzenie roczne</t>
  </si>
  <si>
    <t>Przychody netto ze sprzedaży produktów</t>
  </si>
  <si>
    <t>Narzuty na wyżywienie - opłata za przygotowanie posiłków wnoszona przez pracowników</t>
  </si>
  <si>
    <t>Wpływy za wyżywienie</t>
  </si>
  <si>
    <t>Odsetki od środków finansowych zgromadzonych na wydzielonym rachunku</t>
  </si>
  <si>
    <t>Odsetki od nieterminowych wpłat od kontrahentów</t>
  </si>
  <si>
    <t>Inne przychody operacyjne</t>
  </si>
  <si>
    <t>Wynagrodzenie płatnika</t>
  </si>
  <si>
    <t>Wpływy z najmu składników majątkowych</t>
  </si>
  <si>
    <t>Darowizny rzeczowe</t>
  </si>
  <si>
    <t>Miejskie Przedsiębiorstwo Energetyki Cieplnej Sp. z o.o.</t>
  </si>
  <si>
    <t>Urząd Miasta Olsztyna</t>
  </si>
  <si>
    <t>Gmina Olsztyn</t>
  </si>
  <si>
    <t>Ośrodek Sportu i Rekreacji w Olsztynie</t>
  </si>
  <si>
    <t>976-10-K2B Usługi obce</t>
  </si>
  <si>
    <t>976-10-K3U Podatki i opłaty</t>
  </si>
  <si>
    <t>976-10-ZU Zobowiązania wzajemne</t>
  </si>
  <si>
    <t>Miejski Ośrodek Pomocy Społecznej</t>
  </si>
  <si>
    <t>B.III. Rachunek zysku i strat</t>
  </si>
  <si>
    <t>B.IV. Rachunek zysku i strat</t>
  </si>
  <si>
    <t>976-10-K1M</t>
  </si>
  <si>
    <t>B.II. Rachunek zysku i strat</t>
  </si>
  <si>
    <t>porównanie danych ksiąg rachunkowych z dokumentami i weryfikacji wartości</t>
  </si>
  <si>
    <t>013</t>
  </si>
  <si>
    <t>014</t>
  </si>
  <si>
    <t>020</t>
  </si>
  <si>
    <t>071</t>
  </si>
  <si>
    <t>072</t>
  </si>
  <si>
    <t>spis z natury</t>
  </si>
  <si>
    <t>potwierdzenie salda</t>
  </si>
  <si>
    <t>potwierdzenie salda / porównanie danych ksiąg rachunkowych z dokumentami i weryfikacji wartości</t>
  </si>
  <si>
    <t>8.Fundusze specjalne</t>
  </si>
  <si>
    <t>zakładowy fundusz świadczeń socjalnych</t>
  </si>
  <si>
    <t>Opłata za wydanie duplikatu świadectwa, legitymacji szkolnej i służbowej</t>
  </si>
  <si>
    <t>Wpływy ze sprzedaży składników majątkowych</t>
  </si>
  <si>
    <t>Przychody  z tytułu dochodów budżetowych</t>
  </si>
  <si>
    <t>Przychody finansowe  - Odsetki</t>
  </si>
  <si>
    <t>jednostka nie posiada takiej wiedzy</t>
  </si>
  <si>
    <t>B III</t>
  </si>
  <si>
    <t>B IV</t>
  </si>
  <si>
    <t>Deklaracja o wysokości opłat za gospodarowanie odpadami komunalnymi z dnia 31.08.2013r.</t>
  </si>
  <si>
    <t>D.II.2. Bilans</t>
  </si>
  <si>
    <t>Miejski Ośrodek Pomocy Społecznej w Olsztynie</t>
  </si>
  <si>
    <t>B.II</t>
  </si>
  <si>
    <t xml:space="preserve">Razem środki trwałe (2.1 + 2.2 + 2.3 + 2.4+2,5)
</t>
  </si>
  <si>
    <t>Rb-27S</t>
  </si>
  <si>
    <t>Rb-34S</t>
  </si>
  <si>
    <t>Dochodów        Rb-27S</t>
  </si>
  <si>
    <t>Dochodów             Rb-34S</t>
  </si>
  <si>
    <t>063</t>
  </si>
  <si>
    <t>Dodatkowe informacje jednostki z grupy konsolidowanej na dzień 31.12.2019r.</t>
  </si>
  <si>
    <t>Dodatkowe informacje jednostki z grupy konsolidowanej na dzień 31.12.2019 r.</t>
  </si>
  <si>
    <t>Dodatkowe informacje jednostki z grupy konsolidowanej na dzień 31.12.2019r.                                                                                                                                       063</t>
  </si>
  <si>
    <t>środki finansowe pozostające na rachunku WRD 31.12.2019r</t>
  </si>
  <si>
    <t>zaksięgowany podatek VAT od faktur za miesiąc grudzień  2019r  płatny  w styczniu 2020 roku.</t>
  </si>
  <si>
    <t>Wyżej wymienione salda aktywów i pasywów na dzień 31.12.2019r  uznaje się za prawidłowe.</t>
  </si>
  <si>
    <t>Odsetki od nieterminowych wpłat, należność od osoby fizycznej zwrot kosztów sądowych</t>
  </si>
  <si>
    <t>Środki finansowe pozostajace na rachunku WRD na dzień 31.12.2018r</t>
  </si>
  <si>
    <t>Rozliczenie z lat ubiegłych</t>
  </si>
  <si>
    <t>Darowizny rzeczowe nie ujmuje się w sprawozdaniach  Rb-27S i Rb-34 S. Różnica 91,00.</t>
  </si>
  <si>
    <t xml:space="preserve">Wpływy z różnych dochodów, książki, </t>
  </si>
  <si>
    <t>podatek VAT za XII 2019r</t>
  </si>
  <si>
    <t>Wpływy za wyżywienie -Nota księgowa 1/2019   z dnia  28.01.2019r</t>
  </si>
  <si>
    <t>Wpływy za wyżywienie -Nota księgowa 2/2019 z dnia 28.02.2019r</t>
  </si>
  <si>
    <t>Wpływy za wyżywienie -Nota księgowa 3/2019  z dnia 29.03.2019r</t>
  </si>
  <si>
    <t>Wpływy za wyżywienie -Nota księgowa 4/2019r  z dnia 30.04.2019r</t>
  </si>
  <si>
    <t>Wpływy za wyżywienie -Nota księgowa 5/2019 z dnia 31.05.2019r</t>
  </si>
  <si>
    <t>Wpływy za wyżywienie -Nota księgowa 6/2019  z dnia 12.06.2019r</t>
  </si>
  <si>
    <t>Wpływy za wyżywienie - Nota księgowa 7/2019 z dnia 31.10.2019r</t>
  </si>
  <si>
    <t xml:space="preserve">Wpływy za wyżywienie - Nota księgowa 8/2019 z dnia 29.11.2019r </t>
  </si>
  <si>
    <t xml:space="preserve">Wpływy za wyżywienie - Nota księgowa 9/2019 z dnia 18.12.2019r </t>
  </si>
  <si>
    <t>Stan środków WRD na 31.12.2019r.</t>
  </si>
  <si>
    <t>wstęp na basen, rachunek  141/83/2019/ZKOSI z dn. 28.05.2019r.</t>
  </si>
  <si>
    <t>wstęp na basen, rachunek 141/100/2019/ZKOS  z dn. 25.06.2019r.</t>
  </si>
  <si>
    <t>Dodatkowe informacje jednostki z grupy konsolidowanej na dzień 31.12.2020r.</t>
  </si>
  <si>
    <t xml:space="preserve">Wpływy z wpłat przekazanych przez społeczne organy  szkoły </t>
  </si>
  <si>
    <t xml:space="preserve">W sprawozdaniu Rb-34 S są ujęte należności z 2018 roku na kwotę  10 383,00 zł  a  nie ma należności z 2019r  na kwotę   11 597,50  zł  które są w rachunku zysków  i strat. Różnica 1 214,50 .  </t>
  </si>
  <si>
    <t>Naliczone odsetki w 2019 roku 19,68  minus  zapłacone w 2019r  7,73 . Różnica  11,95.</t>
  </si>
  <si>
    <t>Wpływy z różnych opłat</t>
  </si>
  <si>
    <t xml:space="preserve">Dłużnik osoba fizyczna do dnia 31.12.2019 r nie uiściła należności.  Różnica 420                                              </t>
  </si>
  <si>
    <t>Inne: Odprawa pieniężna z art..8 ust.1 pkt.2 ustawy o szczególnych zasadach rozwiązywania z pracownikami stosunków pracy  z przyczyn  niedotyczących  pracowników</t>
  </si>
  <si>
    <t>energia cieplna F.nr C1911898</t>
  </si>
  <si>
    <t xml:space="preserve">Róznica na kwotę   165,90    jest to  odliczony podatk  VAT w deklaracji za XII.2019r., a złożonej w I .2020 roku  w Biurze ds. podatku VAT. </t>
  </si>
  <si>
    <t>Deklaracja o wysokości opłat za gospodarowanie odpadami komunalnymi z dnia  28.02.2019 r.</t>
  </si>
  <si>
    <t>30.03.2020 r</t>
  </si>
  <si>
    <t>30.03.2019r</t>
  </si>
  <si>
    <t>30.03. 2020r</t>
  </si>
  <si>
    <t>30.03.2020r</t>
  </si>
  <si>
    <t xml:space="preserve">  ……………………..                                                                                        30.03.2020r</t>
  </si>
  <si>
    <t xml:space="preserve"> ZFŚS  43 696,51 zł , ta kwota nie jest wykazana w Rb-28S i Rb-34S. Różnica 43 696,51</t>
  </si>
  <si>
    <t>1 894,00 podatek od osób fizycznych ZFŚS , ta kwota nie jest wykazana w Rb-28S i Rb-34S.Różnica 1 894</t>
  </si>
  <si>
    <t>Zawiadomienie-gospodarowanie odpadami komunalnymi za XII</t>
  </si>
  <si>
    <t>wstęp na basen, R-ek   141/14/2019/ZKOSI  z dn. 24.01.2019r.</t>
  </si>
  <si>
    <t>wstęp na basen, R-ek  141/66/2019/ZKOSI  z dn. 29.04.2019r.</t>
  </si>
  <si>
    <t>wstęp na basen, R-ek               141/32/2019/ ZKOSI z dn. 25.02.2019r.</t>
  </si>
  <si>
    <t>wstęp na basen, R-ek              141/50/2019/ ZKOSI z dn. 25.03.2019r.</t>
  </si>
  <si>
    <t>Zawiadomienie z Urzędu Miasta o wysokości miesięcznej opłaty za gospodarowanie odpadami od 01.04.2019r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</si>
</sst>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8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14" fillId="0" borderId="0">
      <alignment/>
      <protection/>
    </xf>
    <xf numFmtId="0" fontId="59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69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32" borderId="10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0" borderId="10" xfId="53" applyFont="1" applyBorder="1">
      <alignment/>
      <protection/>
    </xf>
    <xf numFmtId="49" fontId="2" fillId="0" borderId="10" xfId="53" applyNumberFormat="1" applyFont="1" applyBorder="1" applyAlignment="1">
      <alignment horizontal="right" wrapText="1"/>
      <protection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10" xfId="53" applyFont="1" applyBorder="1" applyAlignment="1">
      <alignment horizontal="right" wrapText="1"/>
      <protection/>
    </xf>
    <xf numFmtId="0" fontId="2" fillId="0" borderId="10" xfId="0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0" fontId="2" fillId="0" borderId="10" xfId="53" applyFont="1" applyBorder="1" applyAlignment="1">
      <alignment horizontal="right"/>
      <protection/>
    </xf>
    <xf numFmtId="49" fontId="2" fillId="0" borderId="10" xfId="53" applyNumberFormat="1" applyFont="1" applyBorder="1" applyAlignment="1">
      <alignment horizontal="right"/>
      <protection/>
    </xf>
    <xf numFmtId="49" fontId="2" fillId="34" borderId="10" xfId="53" applyNumberFormat="1" applyFont="1" applyFill="1" applyBorder="1" applyAlignment="1">
      <alignment horizontal="right" wrapText="1"/>
      <protection/>
    </xf>
    <xf numFmtId="0" fontId="2" fillId="34" borderId="10" xfId="53" applyFont="1" applyFill="1" applyBorder="1" applyAlignment="1">
      <alignment horizontal="right"/>
      <protection/>
    </xf>
    <xf numFmtId="0" fontId="2" fillId="34" borderId="10" xfId="53" applyFont="1" applyFill="1" applyBorder="1" applyAlignment="1">
      <alignment horizontal="right" wrapText="1"/>
      <protection/>
    </xf>
    <xf numFmtId="0" fontId="2" fillId="34" borderId="10" xfId="0" applyFont="1" applyFill="1" applyBorder="1" applyAlignment="1">
      <alignment horizontal="right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right"/>
      <protection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justify"/>
    </xf>
    <xf numFmtId="0" fontId="5" fillId="32" borderId="10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53" applyNumberFormat="1" applyFont="1" applyBorder="1" applyAlignment="1">
      <alignment horizontal="right" vertical="center" wrapText="1"/>
      <protection/>
    </xf>
    <xf numFmtId="0" fontId="2" fillId="0" borderId="10" xfId="53" applyFont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32" borderId="10" xfId="0" applyFont="1" applyFill="1" applyBorder="1" applyAlignment="1" quotePrefix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center" wrapText="1"/>
    </xf>
    <xf numFmtId="0" fontId="1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10" xfId="0" applyFont="1" applyBorder="1" applyAlignment="1">
      <alignment horizontal="justify" vertical="center" wrapText="1"/>
    </xf>
    <xf numFmtId="4" fontId="5" fillId="32" borderId="10" xfId="0" applyNumberFormat="1" applyFont="1" applyFill="1" applyBorder="1" applyAlignment="1">
      <alignment horizontal="right" vertical="top" wrapText="1"/>
    </xf>
    <xf numFmtId="4" fontId="11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22" fillId="0" borderId="0" xfId="52" applyFont="1" applyAlignment="1">
      <alignment horizontal="left" vertical="center"/>
      <protection/>
    </xf>
    <xf numFmtId="0" fontId="22" fillId="0" borderId="0" xfId="52" applyFont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6" fillId="32" borderId="10" xfId="52" applyFont="1" applyFill="1" applyBorder="1" applyAlignment="1">
      <alignment horizontal="center" vertical="center" wrapText="1"/>
      <protection/>
    </xf>
    <xf numFmtId="0" fontId="2" fillId="32" borderId="10" xfId="52" applyFont="1" applyFill="1" applyBorder="1" applyAlignment="1">
      <alignment horizontal="center" vertical="center" wrapText="1"/>
      <protection/>
    </xf>
    <xf numFmtId="0" fontId="21" fillId="32" borderId="10" xfId="52" applyFont="1" applyFill="1" applyBorder="1" applyAlignment="1">
      <alignment horizontal="left" vertical="center" wrapText="1"/>
      <protection/>
    </xf>
    <xf numFmtId="0" fontId="6" fillId="32" borderId="10" xfId="52" applyFont="1" applyFill="1" applyBorder="1" applyAlignment="1">
      <alignment horizontal="left" vertical="center" wrapText="1"/>
      <protection/>
    </xf>
    <xf numFmtId="4" fontId="21" fillId="32" borderId="10" xfId="52" applyNumberFormat="1" applyFont="1" applyFill="1" applyBorder="1" applyAlignment="1">
      <alignment horizontal="right" vertical="center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4" fontId="2" fillId="32" borderId="10" xfId="52" applyNumberFormat="1" applyFont="1" applyFill="1" applyBorder="1" applyAlignment="1">
      <alignment horizontal="right" vertical="center" wrapText="1"/>
      <protection/>
    </xf>
    <xf numFmtId="0" fontId="3" fillId="32" borderId="10" xfId="52" applyFont="1" applyFill="1" applyBorder="1" applyAlignment="1">
      <alignment horizontal="left" vertical="center" wrapText="1"/>
      <protection/>
    </xf>
    <xf numFmtId="4" fontId="3" fillId="32" borderId="10" xfId="52" applyNumberFormat="1" applyFont="1" applyFill="1" applyBorder="1" applyAlignment="1">
      <alignment horizontal="right" vertical="center" wrapText="1"/>
      <protection/>
    </xf>
    <xf numFmtId="0" fontId="23" fillId="0" borderId="10" xfId="52" applyFont="1" applyBorder="1" applyAlignment="1">
      <alignment horizontal="justify" vertical="center" wrapText="1"/>
      <protection/>
    </xf>
    <xf numFmtId="4" fontId="11" fillId="32" borderId="10" xfId="52" applyNumberFormat="1" applyFont="1" applyFill="1" applyBorder="1" applyAlignment="1">
      <alignment horizontal="right" vertical="center" wrapText="1"/>
      <protection/>
    </xf>
    <xf numFmtId="0" fontId="23" fillId="0" borderId="10" xfId="52" applyFont="1" applyBorder="1" applyAlignment="1">
      <alignment vertical="center" wrapText="1"/>
      <protection/>
    </xf>
    <xf numFmtId="0" fontId="3" fillId="32" borderId="0" xfId="52" applyFont="1" applyFill="1" applyBorder="1" applyAlignment="1">
      <alignment horizontal="left" vertical="center" wrapText="1"/>
      <protection/>
    </xf>
    <xf numFmtId="0" fontId="6" fillId="32" borderId="0" xfId="52" applyFont="1" applyFill="1" applyBorder="1" applyAlignment="1">
      <alignment horizontal="left" vertical="center" wrapText="1"/>
      <protection/>
    </xf>
    <xf numFmtId="4" fontId="3" fillId="32" borderId="0" xfId="52" applyNumberFormat="1" applyFont="1" applyFill="1" applyBorder="1" applyAlignment="1">
      <alignment horizontal="right" vertical="center" wrapText="1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3" fillId="32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4" fontId="3" fillId="0" borderId="10" xfId="52" applyNumberFormat="1" applyFont="1" applyBorder="1" applyAlignment="1">
      <alignment horizontal="right" vertical="center" wrapText="1"/>
      <protection/>
    </xf>
    <xf numFmtId="0" fontId="11" fillId="0" borderId="10" xfId="52" applyFont="1" applyBorder="1" applyAlignment="1">
      <alignment horizontal="justify" vertical="center" wrapText="1"/>
      <protection/>
    </xf>
    <xf numFmtId="0" fontId="11" fillId="0" borderId="10" xfId="52" applyFont="1" applyBorder="1" applyAlignment="1">
      <alignment vertical="center" wrapText="1"/>
      <protection/>
    </xf>
    <xf numFmtId="0" fontId="6" fillId="0" borderId="10" xfId="52" applyFont="1" applyBorder="1" applyAlignment="1">
      <alignment vertical="center" wrapText="1"/>
      <protection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4" fontId="11" fillId="0" borderId="10" xfId="52" applyNumberFormat="1" applyFont="1" applyBorder="1" applyAlignment="1">
      <alignment horizontal="right" vertical="center" wrapText="1"/>
      <protection/>
    </xf>
    <xf numFmtId="0" fontId="2" fillId="32" borderId="0" xfId="0" applyFont="1" applyFill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right" vertical="top" wrapText="1"/>
    </xf>
    <xf numFmtId="0" fontId="21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17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wrapText="1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 quotePrefix="1">
      <alignment horizontal="center"/>
    </xf>
    <xf numFmtId="4" fontId="3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quotePrefix="1">
      <alignment horizontal="center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4" xfId="0" applyFont="1" applyBorder="1" applyAlignment="1">
      <alignment/>
    </xf>
    <xf numFmtId="0" fontId="0" fillId="0" borderId="0" xfId="0" applyFont="1" applyBorder="1" applyAlignment="1">
      <alignment wrapText="1"/>
    </xf>
    <xf numFmtId="0" fontId="17" fillId="0" borderId="25" xfId="0" applyFont="1" applyBorder="1" applyAlignment="1">
      <alignment horizontal="center" vertical="center" wrapText="1"/>
    </xf>
    <xf numFmtId="4" fontId="17" fillId="0" borderId="25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0" fontId="2" fillId="32" borderId="15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32" borderId="25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wrapText="1"/>
    </xf>
    <xf numFmtId="4" fontId="3" fillId="32" borderId="24" xfId="0" applyNumberFormat="1" applyFont="1" applyFill="1" applyBorder="1" applyAlignment="1">
      <alignment horizontal="right" wrapText="1"/>
    </xf>
    <xf numFmtId="0" fontId="3" fillId="32" borderId="10" xfId="0" applyFont="1" applyFill="1" applyBorder="1" applyAlignment="1">
      <alignment wrapText="1"/>
    </xf>
    <xf numFmtId="0" fontId="3" fillId="32" borderId="24" xfId="0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vertical="top" wrapText="1"/>
    </xf>
    <xf numFmtId="4" fontId="2" fillId="32" borderId="1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35" borderId="0" xfId="0" applyFont="1" applyFill="1" applyAlignment="1">
      <alignment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35" borderId="0" xfId="0" applyFont="1" applyFill="1" applyAlignment="1">
      <alignment horizontal="right" vertical="center"/>
    </xf>
    <xf numFmtId="0" fontId="2" fillId="35" borderId="0" xfId="0" applyFont="1" applyFill="1" applyAlignment="1">
      <alignment horizontal="right" vertical="center"/>
    </xf>
    <xf numFmtId="0" fontId="5" fillId="35" borderId="1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 wrapText="1"/>
    </xf>
    <xf numFmtId="0" fontId="3" fillId="35" borderId="0" xfId="0" applyFont="1" applyFill="1" applyAlignment="1">
      <alignment horizontal="right"/>
    </xf>
    <xf numFmtId="0" fontId="6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horizontal="justify" wrapText="1"/>
    </xf>
    <xf numFmtId="0" fontId="0" fillId="35" borderId="0" xfId="0" applyFont="1" applyFill="1" applyBorder="1" applyAlignment="1">
      <alignment wrapText="1"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 horizontal="justify"/>
    </xf>
    <xf numFmtId="0" fontId="25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>
      <alignment vertical="center" wrapText="1"/>
      <protection/>
    </xf>
    <xf numFmtId="0" fontId="2" fillId="3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32" borderId="11" xfId="53" applyNumberFormat="1" applyFont="1" applyFill="1" applyBorder="1" applyAlignment="1">
      <alignment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49" fontId="2" fillId="32" borderId="11" xfId="53" applyNumberFormat="1" applyFont="1" applyFill="1" applyBorder="1" applyAlignment="1" quotePrefix="1">
      <alignment vertical="center" wrapText="1"/>
      <protection/>
    </xf>
    <xf numFmtId="0" fontId="2" fillId="32" borderId="12" xfId="0" applyFont="1" applyFill="1" applyBorder="1" applyAlignment="1">
      <alignment horizontal="center" vertical="center" wrapText="1"/>
    </xf>
    <xf numFmtId="49" fontId="3" fillId="32" borderId="29" xfId="53" applyNumberFormat="1" applyFont="1" applyFill="1" applyBorder="1" applyAlignment="1">
      <alignment vertical="center" wrapText="1"/>
      <protection/>
    </xf>
    <xf numFmtId="49" fontId="2" fillId="0" borderId="13" xfId="53" applyNumberFormat="1" applyFont="1" applyBorder="1" applyAlignment="1">
      <alignment horizontal="right" wrapText="1"/>
      <protection/>
    </xf>
    <xf numFmtId="0" fontId="2" fillId="0" borderId="13" xfId="53" applyFont="1" applyBorder="1" applyAlignment="1">
      <alignment horizontal="right" wrapText="1"/>
      <protection/>
    </xf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 quotePrefix="1">
      <alignment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3" fillId="32" borderId="29" xfId="0" applyFont="1" applyFill="1" applyBorder="1" applyAlignment="1">
      <alignment vertical="center" wrapText="1"/>
    </xf>
    <xf numFmtId="49" fontId="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9" fontId="3" fillId="32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3" fillId="33" borderId="28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4" fontId="3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>
      <alignment horizontal="left" wrapText="1"/>
    </xf>
    <xf numFmtId="0" fontId="2" fillId="0" borderId="35" xfId="0" applyFont="1" applyBorder="1" applyAlignment="1" quotePrefix="1">
      <alignment horizont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0" xfId="52" applyFont="1" applyBorder="1" applyAlignment="1">
      <alignment vertical="center"/>
      <protection/>
    </xf>
    <xf numFmtId="0" fontId="2" fillId="32" borderId="11" xfId="52" applyFont="1" applyFill="1" applyBorder="1" applyAlignment="1">
      <alignment horizontal="center" vertical="center" wrapText="1"/>
      <protection/>
    </xf>
    <xf numFmtId="0" fontId="2" fillId="32" borderId="12" xfId="52" applyFont="1" applyFill="1" applyBorder="1" applyAlignment="1">
      <alignment horizontal="center" vertical="center" wrapText="1"/>
      <protection/>
    </xf>
    <xf numFmtId="0" fontId="21" fillId="32" borderId="11" xfId="52" applyFont="1" applyFill="1" applyBorder="1" applyAlignment="1">
      <alignment horizontal="left" vertical="center" wrapText="1"/>
      <protection/>
    </xf>
    <xf numFmtId="4" fontId="21" fillId="32" borderId="12" xfId="52" applyNumberFormat="1" applyFont="1" applyFill="1" applyBorder="1" applyAlignment="1">
      <alignment horizontal="right" vertical="center" wrapText="1"/>
      <protection/>
    </xf>
    <xf numFmtId="49" fontId="2" fillId="0" borderId="11" xfId="52" applyNumberFormat="1" applyFont="1" applyBorder="1" applyAlignment="1">
      <alignment horizontal="left" vertical="center" wrapText="1"/>
      <protection/>
    </xf>
    <xf numFmtId="0" fontId="3" fillId="32" borderId="11" xfId="52" applyFont="1" applyFill="1" applyBorder="1" applyAlignment="1">
      <alignment horizontal="left" vertical="center" wrapText="1"/>
      <protection/>
    </xf>
    <xf numFmtId="49" fontId="11" fillId="0" borderId="11" xfId="52" applyNumberFormat="1" applyFont="1" applyBorder="1" applyAlignment="1">
      <alignment horizontal="left" vertical="center" wrapText="1"/>
      <protection/>
    </xf>
    <xf numFmtId="0" fontId="3" fillId="32" borderId="29" xfId="52" applyFont="1" applyFill="1" applyBorder="1" applyAlignment="1">
      <alignment horizontal="left" vertical="center" wrapText="1"/>
      <protection/>
    </xf>
    <xf numFmtId="0" fontId="6" fillId="32" borderId="13" xfId="52" applyFont="1" applyFill="1" applyBorder="1" applyAlignment="1">
      <alignment horizontal="left" vertical="center" wrapText="1"/>
      <protection/>
    </xf>
    <xf numFmtId="4" fontId="3" fillId="32" borderId="13" xfId="52" applyNumberFormat="1" applyFont="1" applyFill="1" applyBorder="1" applyAlignment="1">
      <alignment horizontal="right" vertical="center" wrapText="1"/>
      <protection/>
    </xf>
    <xf numFmtId="4" fontId="21" fillId="32" borderId="13" xfId="52" applyNumberFormat="1" applyFont="1" applyFill="1" applyBorder="1" applyAlignment="1">
      <alignment horizontal="right" vertical="center" wrapText="1"/>
      <protection/>
    </xf>
    <xf numFmtId="4" fontId="21" fillId="32" borderId="14" xfId="52" applyNumberFormat="1" applyFont="1" applyFill="1" applyBorder="1" applyAlignment="1">
      <alignment horizontal="right" vertical="center" wrapText="1"/>
      <protection/>
    </xf>
    <xf numFmtId="49" fontId="3" fillId="0" borderId="11" xfId="52" applyNumberFormat="1" applyFont="1" applyBorder="1" applyAlignment="1">
      <alignment horizontal="left" vertical="center" wrapText="1"/>
      <protection/>
    </xf>
    <xf numFmtId="4" fontId="3" fillId="32" borderId="13" xfId="0" applyNumberFormat="1" applyFont="1" applyFill="1" applyBorder="1" applyAlignment="1">
      <alignment horizontal="right" vertical="center"/>
    </xf>
    <xf numFmtId="4" fontId="3" fillId="32" borderId="14" xfId="0" applyNumberFormat="1" applyFont="1" applyFill="1" applyBorder="1" applyAlignment="1">
      <alignment horizontal="right" vertical="center"/>
    </xf>
    <xf numFmtId="0" fontId="2" fillId="35" borderId="31" xfId="0" applyFont="1" applyFill="1" applyBorder="1" applyAlignment="1">
      <alignment horizontal="center" vertical="center"/>
    </xf>
    <xf numFmtId="4" fontId="2" fillId="35" borderId="12" xfId="0" applyNumberFormat="1" applyFont="1" applyFill="1" applyBorder="1" applyAlignment="1">
      <alignment/>
    </xf>
    <xf numFmtId="0" fontId="2" fillId="35" borderId="36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right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top" wrapText="1"/>
    </xf>
    <xf numFmtId="4" fontId="3" fillId="32" borderId="13" xfId="0" applyNumberFormat="1" applyFont="1" applyFill="1" applyBorder="1" applyAlignment="1">
      <alignment horizontal="right" vertical="top" wrapText="1"/>
    </xf>
    <xf numFmtId="4" fontId="3" fillId="32" borderId="14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/>
    </xf>
    <xf numFmtId="0" fontId="3" fillId="0" borderId="37" xfId="0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4" fontId="17" fillId="0" borderId="32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/>
    </xf>
    <xf numFmtId="4" fontId="3" fillId="0" borderId="39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4" fontId="3" fillId="0" borderId="37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/>
    </xf>
    <xf numFmtId="0" fontId="2" fillId="32" borderId="11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vertical="top" wrapText="1"/>
    </xf>
    <xf numFmtId="4" fontId="4" fillId="32" borderId="12" xfId="0" applyNumberFormat="1" applyFont="1" applyFill="1" applyBorder="1" applyAlignment="1">
      <alignment horizontal="right" vertical="top" wrapText="1"/>
    </xf>
    <xf numFmtId="4" fontId="4" fillId="32" borderId="13" xfId="0" applyNumberFormat="1" applyFont="1" applyFill="1" applyBorder="1" applyAlignment="1">
      <alignment horizontal="right" vertical="top" wrapText="1"/>
    </xf>
    <xf numFmtId="4" fontId="4" fillId="32" borderId="14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2" fillId="32" borderId="40" xfId="0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right" vertical="center" wrapText="1"/>
    </xf>
    <xf numFmtId="4" fontId="2" fillId="0" borderId="39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right" wrapText="1"/>
    </xf>
    <xf numFmtId="0" fontId="3" fillId="0" borderId="12" xfId="0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right" wrapText="1"/>
    </xf>
    <xf numFmtId="0" fontId="2" fillId="35" borderId="11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right" vertical="center" wrapText="1"/>
    </xf>
    <xf numFmtId="4" fontId="2" fillId="32" borderId="12" xfId="0" applyNumberFormat="1" applyFont="1" applyFill="1" applyBorder="1" applyAlignment="1">
      <alignment vertical="top" wrapText="1"/>
    </xf>
    <xf numFmtId="4" fontId="3" fillId="32" borderId="13" xfId="0" applyNumberFormat="1" applyFont="1" applyFill="1" applyBorder="1" applyAlignment="1">
      <alignment vertical="top" wrapText="1"/>
    </xf>
    <xf numFmtId="4" fontId="3" fillId="32" borderId="14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6" fillId="35" borderId="42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 vertical="center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1" fillId="0" borderId="12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0" fontId="5" fillId="32" borderId="44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2" fillId="0" borderId="29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4" fontId="3" fillId="0" borderId="46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wrapText="1"/>
    </xf>
    <xf numFmtId="4" fontId="3" fillId="0" borderId="46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wrapText="1"/>
    </xf>
    <xf numFmtId="4" fontId="2" fillId="0" borderId="0" xfId="0" applyNumberFormat="1" applyFont="1" applyBorder="1" applyAlignment="1">
      <alignment vertical="center" wrapText="1"/>
    </xf>
    <xf numFmtId="4" fontId="3" fillId="0" borderId="46" xfId="0" applyNumberFormat="1" applyFont="1" applyBorder="1" applyAlignment="1">
      <alignment vertical="center" wrapText="1"/>
    </xf>
    <xf numFmtId="0" fontId="2" fillId="35" borderId="0" xfId="0" applyFont="1" applyFill="1" applyBorder="1" applyAlignment="1">
      <alignment horizontal="left" vertical="top" wrapText="1"/>
    </xf>
    <xf numFmtId="0" fontId="3" fillId="32" borderId="13" xfId="52" applyFont="1" applyFill="1" applyBorder="1" applyAlignment="1">
      <alignment horizontal="left" vertical="center" wrapText="1"/>
      <protection/>
    </xf>
    <xf numFmtId="4" fontId="3" fillId="0" borderId="13" xfId="52" applyNumberFormat="1" applyFont="1" applyBorder="1" applyAlignment="1">
      <alignment horizontal="right" vertical="center" wrapText="1"/>
      <protection/>
    </xf>
    <xf numFmtId="49" fontId="2" fillId="0" borderId="29" xfId="52" applyNumberFormat="1" applyFont="1" applyBorder="1" applyAlignment="1">
      <alignment horizontal="left" vertical="center" wrapText="1"/>
      <protection/>
    </xf>
    <xf numFmtId="0" fontId="3" fillId="32" borderId="13" xfId="0" applyFont="1" applyFill="1" applyBorder="1" applyAlignment="1">
      <alignment vertical="center" wrapText="1"/>
    </xf>
    <xf numFmtId="4" fontId="11" fillId="32" borderId="13" xfId="52" applyNumberFormat="1" applyFont="1" applyFill="1" applyBorder="1" applyAlignment="1">
      <alignment horizontal="right" vertical="center" wrapText="1"/>
      <protection/>
    </xf>
    <xf numFmtId="4" fontId="11" fillId="0" borderId="13" xfId="52" applyNumberFormat="1" applyFont="1" applyBorder="1" applyAlignment="1">
      <alignment horizontal="right" vertical="center" wrapText="1"/>
      <protection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5" borderId="0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 vertical="center" wrapText="1"/>
    </xf>
    <xf numFmtId="0" fontId="6" fillId="0" borderId="0" xfId="52" applyFont="1" applyAlignment="1">
      <alignment horizontal="left" vertical="center"/>
      <protection/>
    </xf>
    <xf numFmtId="0" fontId="6" fillId="35" borderId="0" xfId="0" applyFont="1" applyFill="1" applyBorder="1" applyAlignment="1">
      <alignment horizontal="center"/>
    </xf>
    <xf numFmtId="0" fontId="3" fillId="32" borderId="42" xfId="0" applyFont="1" applyFill="1" applyBorder="1" applyAlignment="1">
      <alignment vertical="center" wrapText="1"/>
    </xf>
    <xf numFmtId="0" fontId="4" fillId="32" borderId="42" xfId="0" applyFont="1" applyFill="1" applyBorder="1" applyAlignment="1">
      <alignment vertical="center" wrapText="1"/>
    </xf>
    <xf numFmtId="0" fontId="4" fillId="32" borderId="43" xfId="0" applyFont="1" applyFill="1" applyBorder="1" applyAlignment="1">
      <alignment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/>
    </xf>
    <xf numFmtId="4" fontId="3" fillId="32" borderId="13" xfId="0" applyNumberFormat="1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/>
    </xf>
    <xf numFmtId="4" fontId="3" fillId="32" borderId="37" xfId="0" applyNumberFormat="1" applyFont="1" applyFill="1" applyBorder="1" applyAlignment="1">
      <alignment horizontal="right" vertical="top" wrapText="1"/>
    </xf>
    <xf numFmtId="4" fontId="3" fillId="32" borderId="48" xfId="0" applyNumberFormat="1" applyFont="1" applyFill="1" applyBorder="1" applyAlignment="1">
      <alignment horizontal="right" vertical="top" wrapText="1"/>
    </xf>
    <xf numFmtId="0" fontId="3" fillId="35" borderId="42" xfId="0" applyFont="1" applyFill="1" applyBorder="1" applyAlignment="1">
      <alignment horizontal="center" vertical="center" wrapText="1"/>
    </xf>
    <xf numFmtId="4" fontId="3" fillId="35" borderId="13" xfId="0" applyNumberFormat="1" applyFont="1" applyFill="1" applyBorder="1" applyAlignment="1">
      <alignment horizontal="right" vertical="center" wrapText="1"/>
    </xf>
    <xf numFmtId="4" fontId="3" fillId="35" borderId="14" xfId="0" applyNumberFormat="1" applyFont="1" applyFill="1" applyBorder="1" applyAlignment="1">
      <alignment horizontal="right" vertical="center" wrapText="1"/>
    </xf>
    <xf numFmtId="0" fontId="6" fillId="0" borderId="49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0" fontId="6" fillId="32" borderId="10" xfId="52" applyFont="1" applyFill="1" applyBorder="1" applyAlignment="1">
      <alignment horizontal="left" vertical="top" wrapText="1"/>
      <protection/>
    </xf>
    <xf numFmtId="0" fontId="3" fillId="0" borderId="4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0" fontId="0" fillId="0" borderId="0" xfId="0" applyAlignment="1" quotePrefix="1">
      <alignment horizontal="right"/>
    </xf>
    <xf numFmtId="0" fontId="2" fillId="0" borderId="0" xfId="0" applyFont="1" applyAlignment="1" quotePrefix="1">
      <alignment horizontal="right"/>
    </xf>
    <xf numFmtId="0" fontId="3" fillId="0" borderId="0" xfId="0" applyFont="1" applyAlignment="1" quotePrefix="1">
      <alignment horizontal="right" vertical="center" wrapText="1"/>
    </xf>
    <xf numFmtId="0" fontId="3" fillId="0" borderId="0" xfId="52" applyFont="1" applyBorder="1" applyAlignment="1" quotePrefix="1">
      <alignment horizontal="right" vertical="center"/>
      <protection/>
    </xf>
    <xf numFmtId="0" fontId="3" fillId="35" borderId="0" xfId="0" applyFont="1" applyFill="1" applyBorder="1" applyAlignment="1" quotePrefix="1">
      <alignment horizontal="right"/>
    </xf>
    <xf numFmtId="0" fontId="2" fillId="35" borderId="0" xfId="0" applyFont="1" applyFill="1" applyAlignment="1" quotePrefix="1">
      <alignment horizontal="right"/>
    </xf>
    <xf numFmtId="14" fontId="2" fillId="0" borderId="0" xfId="0" applyNumberFormat="1" applyFont="1" applyAlignment="1">
      <alignment horizontal="center"/>
    </xf>
    <xf numFmtId="4" fontId="2" fillId="0" borderId="13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8" fillId="0" borderId="52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3" fillId="0" borderId="38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53" xfId="0" applyFont="1" applyBorder="1" applyAlignment="1">
      <alignment horizontal="center" vertical="center" wrapText="1"/>
    </xf>
    <xf numFmtId="0" fontId="18" fillId="0" borderId="53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8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57" xfId="0" applyBorder="1" applyAlignment="1">
      <alignment/>
    </xf>
    <xf numFmtId="0" fontId="0" fillId="0" borderId="61" xfId="0" applyBorder="1" applyAlignment="1">
      <alignment/>
    </xf>
    <xf numFmtId="0" fontId="0" fillId="0" borderId="5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8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3" fillId="0" borderId="51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2" fillId="0" borderId="23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18" fillId="0" borderId="0" xfId="0" applyFont="1" applyAlignment="1">
      <alignment wrapText="1"/>
    </xf>
    <xf numFmtId="0" fontId="3" fillId="0" borderId="30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8" fillId="0" borderId="62" xfId="0" applyFont="1" applyBorder="1" applyAlignment="1">
      <alignment wrapText="1"/>
    </xf>
    <xf numFmtId="0" fontId="3" fillId="0" borderId="6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7" xfId="0" applyFont="1" applyBorder="1" applyAlignment="1">
      <alignment/>
    </xf>
    <xf numFmtId="0" fontId="0" fillId="0" borderId="61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32" borderId="18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6" fillId="32" borderId="17" xfId="52" applyFont="1" applyFill="1" applyBorder="1" applyAlignment="1">
      <alignment horizontal="center" vertical="center" wrapText="1"/>
      <protection/>
    </xf>
    <xf numFmtId="0" fontId="6" fillId="32" borderId="11" xfId="52" applyFont="1" applyFill="1" applyBorder="1" applyAlignment="1">
      <alignment horizontal="center" vertical="center" wrapText="1"/>
      <protection/>
    </xf>
    <xf numFmtId="0" fontId="6" fillId="32" borderId="10" xfId="52" applyFont="1" applyFill="1" applyBorder="1" applyAlignment="1">
      <alignment horizontal="center" vertical="center" wrapText="1"/>
      <protection/>
    </xf>
    <xf numFmtId="0" fontId="2" fillId="32" borderId="58" xfId="52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wrapText="1"/>
    </xf>
    <xf numFmtId="0" fontId="6" fillId="32" borderId="41" xfId="52" applyFont="1" applyFill="1" applyBorder="1" applyAlignment="1">
      <alignment horizontal="center" vertical="center" wrapText="1"/>
      <protection/>
    </xf>
    <xf numFmtId="0" fontId="6" fillId="32" borderId="12" xfId="52" applyFont="1" applyFill="1" applyBorder="1" applyAlignment="1">
      <alignment horizontal="center" vertical="center" wrapText="1"/>
      <protection/>
    </xf>
    <xf numFmtId="0" fontId="3" fillId="32" borderId="18" xfId="52" applyFont="1" applyFill="1" applyBorder="1" applyAlignment="1">
      <alignment horizontal="center" vertical="center" wrapText="1"/>
      <protection/>
    </xf>
    <xf numFmtId="0" fontId="3" fillId="32" borderId="41" xfId="52" applyFont="1" applyFill="1" applyBorder="1" applyAlignment="1">
      <alignment horizontal="center" vertical="center" wrapText="1"/>
      <protection/>
    </xf>
    <xf numFmtId="0" fontId="3" fillId="32" borderId="12" xfId="52" applyFont="1" applyFill="1" applyBorder="1" applyAlignment="1">
      <alignment horizontal="center" vertical="center" wrapText="1"/>
      <protection/>
    </xf>
    <xf numFmtId="0" fontId="3" fillId="32" borderId="17" xfId="52" applyFont="1" applyFill="1" applyBorder="1" applyAlignment="1">
      <alignment horizontal="center" vertical="center" wrapText="1"/>
      <protection/>
    </xf>
    <xf numFmtId="0" fontId="3" fillId="32" borderId="11" xfId="52" applyFont="1" applyFill="1" applyBorder="1" applyAlignment="1">
      <alignment horizontal="center" vertical="center" wrapText="1"/>
      <protection/>
    </xf>
    <xf numFmtId="0" fontId="3" fillId="32" borderId="10" xfId="52" applyFont="1" applyFill="1" applyBorder="1" applyAlignment="1">
      <alignment horizontal="center" vertical="center" wrapText="1"/>
      <protection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wrapText="1"/>
    </xf>
    <xf numFmtId="0" fontId="2" fillId="35" borderId="0" xfId="0" applyFont="1" applyFill="1" applyAlignment="1">
      <alignment horizontal="left" wrapText="1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5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top" wrapText="1"/>
    </xf>
    <xf numFmtId="0" fontId="3" fillId="32" borderId="37" xfId="0" applyFont="1" applyFill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0" fillId="0" borderId="0" xfId="0" applyBorder="1" applyAlignment="1">
      <alignment wrapText="1"/>
    </xf>
    <xf numFmtId="0" fontId="4" fillId="32" borderId="36" xfId="0" applyFont="1" applyFill="1" applyBorder="1" applyAlignment="1">
      <alignment horizontal="center" vertical="top" wrapText="1"/>
    </xf>
    <xf numFmtId="0" fontId="4" fillId="32" borderId="49" xfId="0" applyFont="1" applyFill="1" applyBorder="1" applyAlignment="1">
      <alignment horizontal="center" vertical="top" wrapText="1"/>
    </xf>
    <xf numFmtId="0" fontId="4" fillId="32" borderId="37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  <xf numFmtId="0" fontId="0" fillId="0" borderId="0" xfId="0" applyFont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32" borderId="5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2" fillId="35" borderId="0" xfId="0" applyFont="1" applyFill="1" applyBorder="1" applyAlignment="1">
      <alignment horizontal="justify" wrapText="1"/>
    </xf>
    <xf numFmtId="0" fontId="0" fillId="35" borderId="0" xfId="0" applyFont="1" applyFill="1" applyBorder="1" applyAlignment="1">
      <alignment wrapText="1"/>
    </xf>
    <xf numFmtId="0" fontId="3" fillId="32" borderId="52" xfId="0" applyFont="1" applyFill="1" applyBorder="1" applyAlignment="1">
      <alignment horizontal="center" wrapText="1"/>
    </xf>
    <xf numFmtId="0" fontId="3" fillId="32" borderId="53" xfId="0" applyFont="1" applyFill="1" applyBorder="1" applyAlignment="1">
      <alignment horizont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shrinkToFit="1"/>
    </xf>
    <xf numFmtId="0" fontId="3" fillId="0" borderId="5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4" fillId="32" borderId="22" xfId="0" applyFont="1" applyFill="1" applyBorder="1" applyAlignment="1">
      <alignment horizontal="center" wrapText="1"/>
    </xf>
    <xf numFmtId="0" fontId="2" fillId="0" borderId="26" xfId="0" applyFont="1" applyBorder="1" applyAlignment="1">
      <alignment/>
    </xf>
    <xf numFmtId="0" fontId="2" fillId="0" borderId="39" xfId="0" applyFont="1" applyBorder="1" applyAlignment="1">
      <alignment/>
    </xf>
    <xf numFmtId="0" fontId="4" fillId="32" borderId="30" xfId="0" applyFont="1" applyFill="1" applyBorder="1" applyAlignment="1">
      <alignment horizontal="center" vertical="center" wrapText="1"/>
    </xf>
    <xf numFmtId="0" fontId="17" fillId="0" borderId="52" xfId="0" applyFont="1" applyBorder="1" applyAlignment="1">
      <alignment horizontal="center"/>
    </xf>
    <xf numFmtId="0" fontId="17" fillId="0" borderId="52" xfId="0" applyFont="1" applyBorder="1" applyAlignment="1">
      <alignment horizontal="center" wrapText="1"/>
    </xf>
    <xf numFmtId="0" fontId="17" fillId="0" borderId="53" xfId="0" applyFont="1" applyBorder="1" applyAlignment="1">
      <alignment horizontal="center"/>
    </xf>
    <xf numFmtId="0" fontId="27" fillId="32" borderId="0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wrapText="1"/>
    </xf>
    <xf numFmtId="0" fontId="2" fillId="0" borderId="49" xfId="0" applyFont="1" applyBorder="1" applyAlignment="1">
      <alignment/>
    </xf>
    <xf numFmtId="0" fontId="2" fillId="0" borderId="48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7" fillId="0" borderId="66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/>
    </xf>
    <xf numFmtId="0" fontId="17" fillId="0" borderId="66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workbookViewId="0" topLeftCell="A1">
      <selection activeCell="Q44" sqref="Q44"/>
    </sheetView>
  </sheetViews>
  <sheetFormatPr defaultColWidth="9.140625" defaultRowHeight="12.75"/>
  <cols>
    <col min="1" max="1" width="60.421875" style="2" customWidth="1"/>
    <col min="2" max="2" width="0.71875" style="2" hidden="1" customWidth="1"/>
    <col min="3" max="4" width="18.8515625" style="2" hidden="1" customWidth="1"/>
    <col min="5" max="5" width="22.7109375" style="2" hidden="1" customWidth="1"/>
    <col min="6" max="6" width="17.7109375" style="2" hidden="1" customWidth="1"/>
    <col min="7" max="7" width="17.8515625" style="2" hidden="1" customWidth="1"/>
    <col min="8" max="8" width="17.7109375" style="2" hidden="1" customWidth="1"/>
    <col min="9" max="9" width="25.8515625" style="2" customWidth="1"/>
    <col min="10" max="16384" width="9.140625" style="2" customWidth="1"/>
  </cols>
  <sheetData>
    <row r="1" spans="1:10" ht="39.75" customHeight="1" thickBot="1">
      <c r="A1" s="443"/>
      <c r="B1" s="443"/>
      <c r="I1" s="90" t="s">
        <v>3</v>
      </c>
      <c r="J1" s="12"/>
    </row>
    <row r="2" spans="1:9" ht="19.5" customHeight="1">
      <c r="A2" s="444" t="s">
        <v>10</v>
      </c>
      <c r="B2" s="445"/>
      <c r="C2" s="446"/>
      <c r="D2" s="447"/>
      <c r="E2" s="447"/>
      <c r="F2" s="447"/>
      <c r="G2" s="447"/>
      <c r="H2" s="447"/>
      <c r="I2" s="448"/>
    </row>
    <row r="3" spans="1:9" ht="12.75">
      <c r="A3" s="216"/>
      <c r="B3" s="6"/>
      <c r="C3" s="6"/>
      <c r="D3" s="6"/>
      <c r="E3" s="6"/>
      <c r="F3" s="6"/>
      <c r="G3" s="6"/>
      <c r="H3" s="6"/>
      <c r="I3" s="217"/>
    </row>
    <row r="4" spans="1:9" ht="24.75" customHeight="1">
      <c r="A4" s="218" t="s">
        <v>372</v>
      </c>
      <c r="B4" s="38"/>
      <c r="C4" s="38"/>
      <c r="D4" s="38"/>
      <c r="E4" s="38"/>
      <c r="F4" s="38"/>
      <c r="G4" s="38"/>
      <c r="H4" s="38"/>
      <c r="I4" s="219" t="s">
        <v>373</v>
      </c>
    </row>
    <row r="5" spans="1:9" ht="18.75" customHeight="1">
      <c r="A5" s="220" t="s">
        <v>374</v>
      </c>
      <c r="B5" s="23"/>
      <c r="C5" s="23"/>
      <c r="D5" s="23"/>
      <c r="E5" s="24"/>
      <c r="F5" s="23"/>
      <c r="G5" s="23"/>
      <c r="H5" s="23"/>
      <c r="I5" s="221"/>
    </row>
    <row r="6" spans="1:9" ht="18.75" customHeight="1">
      <c r="A6" s="220" t="s">
        <v>375</v>
      </c>
      <c r="B6" s="4"/>
      <c r="C6" s="4"/>
      <c r="D6" s="4"/>
      <c r="E6" s="25"/>
      <c r="F6" s="40"/>
      <c r="G6" s="40"/>
      <c r="H6" s="40"/>
      <c r="I6" s="222"/>
    </row>
    <row r="7" spans="1:9" ht="18.75" customHeight="1">
      <c r="A7" s="220" t="s">
        <v>376</v>
      </c>
      <c r="B7" s="26"/>
      <c r="C7" s="41"/>
      <c r="D7" s="26"/>
      <c r="E7" s="41"/>
      <c r="F7" s="42"/>
      <c r="G7" s="42"/>
      <c r="H7" s="42"/>
      <c r="I7" s="223" t="s">
        <v>192</v>
      </c>
    </row>
    <row r="8" spans="1:9" ht="37.5" customHeight="1">
      <c r="A8" s="220" t="s">
        <v>377</v>
      </c>
      <c r="B8" s="66" t="s">
        <v>545</v>
      </c>
      <c r="C8" s="67" t="s">
        <v>544</v>
      </c>
      <c r="D8" s="66" t="s">
        <v>543</v>
      </c>
      <c r="E8" s="67"/>
      <c r="F8" s="68"/>
      <c r="G8" s="68"/>
      <c r="H8" s="42"/>
      <c r="I8" s="223"/>
    </row>
    <row r="9" spans="1:9" ht="18.75" customHeight="1">
      <c r="A9" s="220" t="s">
        <v>378</v>
      </c>
      <c r="B9" s="26"/>
      <c r="C9" s="41"/>
      <c r="D9" s="26"/>
      <c r="E9" s="41"/>
      <c r="F9" s="43"/>
      <c r="G9" s="42"/>
      <c r="H9" s="42"/>
      <c r="I9" s="223"/>
    </row>
    <row r="10" spans="1:9" ht="14.25" customHeight="1">
      <c r="A10" s="224" t="s">
        <v>379</v>
      </c>
      <c r="B10" s="26"/>
      <c r="C10" s="41"/>
      <c r="D10" s="26"/>
      <c r="E10" s="41"/>
      <c r="F10" s="43"/>
      <c r="G10" s="43"/>
      <c r="H10" s="43"/>
      <c r="I10" s="225" t="s">
        <v>380</v>
      </c>
    </row>
    <row r="11" spans="1:9" ht="27" customHeight="1">
      <c r="A11" s="224" t="s">
        <v>91</v>
      </c>
      <c r="B11" s="26"/>
      <c r="C11" s="41"/>
      <c r="D11" s="26"/>
      <c r="E11" s="41"/>
      <c r="F11" s="43"/>
      <c r="G11" s="43"/>
      <c r="H11" s="43"/>
      <c r="I11" s="225" t="s">
        <v>566</v>
      </c>
    </row>
    <row r="12" spans="1:9" ht="16.5" customHeight="1">
      <c r="A12" s="226" t="s">
        <v>381</v>
      </c>
      <c r="B12" s="26"/>
      <c r="C12" s="41"/>
      <c r="D12" s="26"/>
      <c r="E12" s="41"/>
      <c r="F12" s="44"/>
      <c r="G12" s="42"/>
      <c r="H12" s="42"/>
      <c r="I12" s="223" t="s">
        <v>186</v>
      </c>
    </row>
    <row r="13" spans="1:9" ht="18.75" customHeight="1">
      <c r="A13" s="224" t="s">
        <v>382</v>
      </c>
      <c r="B13" s="26"/>
      <c r="C13" s="41"/>
      <c r="D13" s="26"/>
      <c r="E13" s="41"/>
      <c r="F13" s="44"/>
      <c r="G13" s="42"/>
      <c r="H13" s="42"/>
      <c r="I13" s="223" t="s">
        <v>186</v>
      </c>
    </row>
    <row r="14" spans="1:9" ht="18.75" customHeight="1">
      <c r="A14" s="224" t="s">
        <v>383</v>
      </c>
      <c r="B14" s="26"/>
      <c r="C14" s="45"/>
      <c r="D14" s="26"/>
      <c r="E14" s="41"/>
      <c r="F14" s="43"/>
      <c r="G14" s="42"/>
      <c r="H14" s="42"/>
      <c r="I14" s="223" t="s">
        <v>186</v>
      </c>
    </row>
    <row r="15" spans="1:9" ht="18.75" customHeight="1">
      <c r="A15" s="226" t="s">
        <v>384</v>
      </c>
      <c r="B15" s="26"/>
      <c r="C15" s="41"/>
      <c r="D15" s="26"/>
      <c r="E15" s="41"/>
      <c r="F15" s="44"/>
      <c r="G15" s="42"/>
      <c r="H15" s="42"/>
      <c r="I15" s="223" t="s">
        <v>193</v>
      </c>
    </row>
    <row r="16" spans="1:9" ht="18.75" customHeight="1">
      <c r="A16" s="220" t="s">
        <v>385</v>
      </c>
      <c r="B16" s="26"/>
      <c r="C16" s="46"/>
      <c r="D16" s="26"/>
      <c r="E16" s="26"/>
      <c r="F16" s="42"/>
      <c r="G16" s="43"/>
      <c r="H16" s="43"/>
      <c r="I16" s="225" t="s">
        <v>386</v>
      </c>
    </row>
    <row r="17" spans="1:9" ht="18.75" customHeight="1">
      <c r="A17" s="220" t="s">
        <v>387</v>
      </c>
      <c r="B17" s="26"/>
      <c r="C17" s="41"/>
      <c r="D17" s="26"/>
      <c r="E17" s="41"/>
      <c r="F17" s="42"/>
      <c r="G17" s="42"/>
      <c r="H17" s="42"/>
      <c r="I17" s="223" t="s">
        <v>187</v>
      </c>
    </row>
    <row r="18" spans="1:9" ht="18.75" customHeight="1">
      <c r="A18" s="220" t="s">
        <v>388</v>
      </c>
      <c r="B18" s="26"/>
      <c r="C18" s="45"/>
      <c r="D18" s="26"/>
      <c r="E18" s="41"/>
      <c r="F18" s="42"/>
      <c r="G18" s="42"/>
      <c r="H18" s="42"/>
      <c r="I18" s="223" t="s">
        <v>188</v>
      </c>
    </row>
    <row r="19" spans="1:9" ht="18.75" customHeight="1">
      <c r="A19" s="220" t="s">
        <v>389</v>
      </c>
      <c r="B19" s="26"/>
      <c r="C19" s="41"/>
      <c r="D19" s="26"/>
      <c r="E19" s="41"/>
      <c r="F19" s="42"/>
      <c r="G19" s="42"/>
      <c r="H19" s="42"/>
      <c r="I19" s="223"/>
    </row>
    <row r="20" spans="1:9" ht="18.75" customHeight="1">
      <c r="A20" s="224" t="s">
        <v>390</v>
      </c>
      <c r="B20" s="26"/>
      <c r="C20" s="41"/>
      <c r="D20" s="26"/>
      <c r="E20" s="41"/>
      <c r="F20" s="42"/>
      <c r="G20" s="42"/>
      <c r="H20" s="42"/>
      <c r="I20" s="223" t="s">
        <v>189</v>
      </c>
    </row>
    <row r="21" spans="1:9" ht="18.75" customHeight="1">
      <c r="A21" s="224" t="s">
        <v>391</v>
      </c>
      <c r="B21" s="26"/>
      <c r="C21" s="41"/>
      <c r="D21" s="26"/>
      <c r="E21" s="41"/>
      <c r="F21" s="42"/>
      <c r="G21" s="42"/>
      <c r="H21" s="42"/>
      <c r="I21" s="223" t="s">
        <v>189</v>
      </c>
    </row>
    <row r="22" spans="1:9" ht="18.75" customHeight="1">
      <c r="A22" s="224" t="s">
        <v>392</v>
      </c>
      <c r="B22" s="26"/>
      <c r="C22" s="41"/>
      <c r="D22" s="26"/>
      <c r="E22" s="41"/>
      <c r="F22" s="42"/>
      <c r="G22" s="42"/>
      <c r="H22" s="42"/>
      <c r="I22" s="223" t="s">
        <v>189</v>
      </c>
    </row>
    <row r="23" spans="1:9" ht="15" customHeight="1">
      <c r="A23" s="220" t="s">
        <v>393</v>
      </c>
      <c r="B23" s="26"/>
      <c r="C23" s="46"/>
      <c r="D23" s="26"/>
      <c r="E23" s="41"/>
      <c r="F23" s="42"/>
      <c r="G23" s="42"/>
      <c r="H23" s="42"/>
      <c r="I23" s="225" t="s">
        <v>394</v>
      </c>
    </row>
    <row r="24" spans="1:9" ht="18.75" customHeight="1">
      <c r="A24" s="220" t="s">
        <v>395</v>
      </c>
      <c r="B24" s="26"/>
      <c r="C24" s="41"/>
      <c r="D24" s="26"/>
      <c r="E24" s="41"/>
      <c r="F24" s="42"/>
      <c r="G24" s="42"/>
      <c r="H24" s="42"/>
      <c r="I24" s="223"/>
    </row>
    <row r="25" spans="1:9" ht="18.75" customHeight="1">
      <c r="A25" s="220" t="s">
        <v>396</v>
      </c>
      <c r="B25" s="26"/>
      <c r="C25" s="41"/>
      <c r="D25" s="26"/>
      <c r="E25" s="41"/>
      <c r="F25" s="42"/>
      <c r="G25" s="42"/>
      <c r="H25" s="42"/>
      <c r="I25" s="223"/>
    </row>
    <row r="26" spans="1:9" ht="18.75" customHeight="1">
      <c r="A26" s="224" t="s">
        <v>397</v>
      </c>
      <c r="B26" s="26"/>
      <c r="C26" s="45"/>
      <c r="D26" s="26"/>
      <c r="E26" s="41"/>
      <c r="F26" s="42"/>
      <c r="G26" s="42"/>
      <c r="H26" s="42"/>
      <c r="I26" s="223" t="s">
        <v>398</v>
      </c>
    </row>
    <row r="27" spans="1:9" ht="17.25" customHeight="1">
      <c r="A27" s="224" t="s">
        <v>399</v>
      </c>
      <c r="B27" s="26"/>
      <c r="C27" s="41"/>
      <c r="D27" s="26"/>
      <c r="E27" s="41"/>
      <c r="F27" s="42"/>
      <c r="G27" s="42"/>
      <c r="H27" s="42"/>
      <c r="I27" s="223" t="s">
        <v>400</v>
      </c>
    </row>
    <row r="28" spans="1:9" ht="18.75" customHeight="1">
      <c r="A28" s="224" t="s">
        <v>401</v>
      </c>
      <c r="B28" s="26"/>
      <c r="C28" s="45"/>
      <c r="D28" s="26"/>
      <c r="E28" s="41"/>
      <c r="F28" s="42"/>
      <c r="G28" s="42"/>
      <c r="H28" s="42"/>
      <c r="I28" s="223" t="s">
        <v>402</v>
      </c>
    </row>
    <row r="29" spans="1:9" ht="18.75" customHeight="1">
      <c r="A29" s="224" t="s">
        <v>403</v>
      </c>
      <c r="B29" s="26"/>
      <c r="C29" s="45"/>
      <c r="D29" s="26"/>
      <c r="E29" s="41"/>
      <c r="F29" s="27"/>
      <c r="G29" s="42"/>
      <c r="H29" s="42"/>
      <c r="I29" s="223" t="s">
        <v>404</v>
      </c>
    </row>
    <row r="30" spans="1:9" ht="18.75" customHeight="1">
      <c r="A30" s="220" t="s">
        <v>405</v>
      </c>
      <c r="B30" s="26"/>
      <c r="C30" s="41"/>
      <c r="D30" s="26"/>
      <c r="E30" s="41"/>
      <c r="F30" s="42"/>
      <c r="G30" s="42"/>
      <c r="H30" s="42"/>
      <c r="I30" s="223"/>
    </row>
    <row r="31" spans="1:9" ht="18.75" customHeight="1">
      <c r="A31" s="224" t="s">
        <v>406</v>
      </c>
      <c r="B31" s="26"/>
      <c r="C31" s="41"/>
      <c r="D31" s="26"/>
      <c r="E31" s="41"/>
      <c r="F31" s="42"/>
      <c r="G31" s="42"/>
      <c r="H31" s="42"/>
      <c r="I31" s="223" t="s">
        <v>190</v>
      </c>
    </row>
    <row r="32" spans="1:9" ht="18.75" customHeight="1">
      <c r="A32" s="224" t="s">
        <v>407</v>
      </c>
      <c r="B32" s="26"/>
      <c r="C32" s="45"/>
      <c r="D32" s="26"/>
      <c r="E32" s="41"/>
      <c r="F32" s="42"/>
      <c r="G32" s="42"/>
      <c r="H32" s="42"/>
      <c r="I32" s="223">
        <v>225</v>
      </c>
    </row>
    <row r="33" spans="1:9" ht="18.75" customHeight="1">
      <c r="A33" s="224" t="s">
        <v>408</v>
      </c>
      <c r="B33" s="26"/>
      <c r="C33" s="45"/>
      <c r="D33" s="26"/>
      <c r="E33" s="41"/>
      <c r="F33" s="42"/>
      <c r="G33" s="42"/>
      <c r="H33" s="42"/>
      <c r="I33" s="223">
        <v>229</v>
      </c>
    </row>
    <row r="34" spans="1:9" ht="18.75" customHeight="1">
      <c r="A34" s="224" t="s">
        <v>409</v>
      </c>
      <c r="B34" s="26"/>
      <c r="C34" s="41"/>
      <c r="D34" s="26"/>
      <c r="E34" s="41"/>
      <c r="F34" s="42"/>
      <c r="G34" s="42"/>
      <c r="H34" s="42"/>
      <c r="I34" s="223" t="s">
        <v>191</v>
      </c>
    </row>
    <row r="35" spans="1:9" ht="24.75" customHeight="1">
      <c r="A35" s="224" t="s">
        <v>410</v>
      </c>
      <c r="B35" s="26"/>
      <c r="C35" s="45"/>
      <c r="D35" s="26"/>
      <c r="E35" s="41"/>
      <c r="F35" s="42"/>
      <c r="G35" s="42"/>
      <c r="H35" s="42"/>
      <c r="I35" s="223" t="s">
        <v>411</v>
      </c>
    </row>
    <row r="36" spans="1:9" ht="18.75" customHeight="1">
      <c r="A36" s="220" t="s">
        <v>412</v>
      </c>
      <c r="B36" s="26"/>
      <c r="C36" s="45"/>
      <c r="D36" s="26"/>
      <c r="E36" s="41"/>
      <c r="F36" s="42"/>
      <c r="G36" s="42"/>
      <c r="H36" s="42"/>
      <c r="I36" s="223"/>
    </row>
    <row r="37" spans="1:9" ht="34.5" customHeight="1">
      <c r="A37" s="224" t="s">
        <v>413</v>
      </c>
      <c r="B37" s="26"/>
      <c r="C37" s="45"/>
      <c r="D37" s="26"/>
      <c r="E37" s="41"/>
      <c r="F37" s="42"/>
      <c r="G37" s="42"/>
      <c r="H37" s="42"/>
      <c r="I37" s="223">
        <v>101</v>
      </c>
    </row>
    <row r="38" spans="1:9" ht="18.75" customHeight="1">
      <c r="A38" s="224" t="s">
        <v>414</v>
      </c>
      <c r="B38" s="26"/>
      <c r="C38" s="45"/>
      <c r="D38" s="26"/>
      <c r="E38" s="41"/>
      <c r="F38" s="44"/>
      <c r="G38" s="42"/>
      <c r="H38" s="42"/>
      <c r="I38" s="223" t="s">
        <v>415</v>
      </c>
    </row>
    <row r="39" spans="1:9" ht="51" customHeight="1">
      <c r="A39" s="224" t="s">
        <v>644</v>
      </c>
      <c r="B39" s="26"/>
      <c r="C39" s="45"/>
      <c r="D39" s="26"/>
      <c r="E39" s="41"/>
      <c r="F39" s="42"/>
      <c r="G39" s="42"/>
      <c r="H39" s="42"/>
      <c r="I39" s="223">
        <v>135</v>
      </c>
    </row>
    <row r="40" spans="1:9" ht="24.75" customHeight="1">
      <c r="A40" s="224" t="s">
        <v>416</v>
      </c>
      <c r="B40" s="26"/>
      <c r="C40" s="45"/>
      <c r="D40" s="26"/>
      <c r="E40" s="41"/>
      <c r="F40" s="42"/>
      <c r="G40" s="42"/>
      <c r="H40" s="42"/>
      <c r="I40" s="223" t="s">
        <v>417</v>
      </c>
    </row>
    <row r="41" spans="1:9" ht="18.75" customHeight="1">
      <c r="A41" s="224" t="s">
        <v>418</v>
      </c>
      <c r="B41" s="26"/>
      <c r="C41" s="45"/>
      <c r="D41" s="26"/>
      <c r="E41" s="41"/>
      <c r="F41" s="42"/>
      <c r="G41" s="42"/>
      <c r="H41" s="42"/>
      <c r="I41" s="223">
        <v>140</v>
      </c>
    </row>
    <row r="42" spans="1:9" ht="18.75" customHeight="1">
      <c r="A42" s="226" t="s">
        <v>419</v>
      </c>
      <c r="B42" s="26"/>
      <c r="C42" s="45"/>
      <c r="D42" s="26"/>
      <c r="E42" s="41"/>
      <c r="F42" s="42"/>
      <c r="G42" s="42"/>
      <c r="H42" s="42"/>
      <c r="I42" s="223">
        <v>140</v>
      </c>
    </row>
    <row r="43" spans="1:9" ht="18.75" customHeight="1">
      <c r="A43" s="224" t="s">
        <v>420</v>
      </c>
      <c r="B43" s="26"/>
      <c r="C43" s="45"/>
      <c r="D43" s="26"/>
      <c r="E43" s="41"/>
      <c r="F43" s="42"/>
      <c r="G43" s="42"/>
      <c r="H43" s="42"/>
      <c r="I43" s="223">
        <v>140</v>
      </c>
    </row>
    <row r="44" spans="1:9" ht="18.75" customHeight="1">
      <c r="A44" s="220" t="s">
        <v>421</v>
      </c>
      <c r="B44" s="26"/>
      <c r="C44" s="45"/>
      <c r="D44" s="26"/>
      <c r="E44" s="41"/>
      <c r="F44" s="42"/>
      <c r="G44" s="42"/>
      <c r="H44" s="42"/>
      <c r="I44" s="223">
        <v>640</v>
      </c>
    </row>
    <row r="45" spans="1:9" ht="18.75" customHeight="1">
      <c r="A45" s="220" t="s">
        <v>422</v>
      </c>
      <c r="B45" s="47"/>
      <c r="C45" s="48"/>
      <c r="D45" s="47"/>
      <c r="E45" s="49"/>
      <c r="F45" s="50"/>
      <c r="G45" s="50"/>
      <c r="H45" s="50"/>
      <c r="I45" s="227"/>
    </row>
    <row r="46" spans="1:9" ht="18.75" customHeight="1">
      <c r="A46" s="220" t="s">
        <v>423</v>
      </c>
      <c r="B46" s="26"/>
      <c r="C46" s="45"/>
      <c r="D46" s="26"/>
      <c r="E46" s="41"/>
      <c r="F46" s="42"/>
      <c r="G46" s="42"/>
      <c r="H46" s="42"/>
      <c r="I46" s="223"/>
    </row>
    <row r="47" spans="1:9" ht="18.75" customHeight="1">
      <c r="A47" s="220" t="s">
        <v>424</v>
      </c>
      <c r="B47" s="26"/>
      <c r="C47" s="45"/>
      <c r="D47" s="26"/>
      <c r="E47" s="41"/>
      <c r="F47" s="42"/>
      <c r="G47" s="42"/>
      <c r="H47" s="42"/>
      <c r="I47" s="223">
        <v>800</v>
      </c>
    </row>
    <row r="48" spans="1:9" ht="18.75" customHeight="1">
      <c r="A48" s="220" t="s">
        <v>425</v>
      </c>
      <c r="B48" s="26"/>
      <c r="C48" s="45"/>
      <c r="D48" s="26"/>
      <c r="E48" s="41"/>
      <c r="F48" s="42"/>
      <c r="G48" s="42"/>
      <c r="H48" s="42"/>
      <c r="I48" s="223"/>
    </row>
    <row r="49" spans="1:9" ht="18.75" customHeight="1">
      <c r="A49" s="224" t="s">
        <v>426</v>
      </c>
      <c r="B49" s="26"/>
      <c r="C49" s="45"/>
      <c r="D49" s="26"/>
      <c r="E49" s="41"/>
      <c r="F49" s="42"/>
      <c r="G49" s="42"/>
      <c r="H49" s="42"/>
      <c r="I49" s="223">
        <v>860</v>
      </c>
    </row>
    <row r="50" spans="1:9" ht="18.75" customHeight="1">
      <c r="A50" s="224" t="s">
        <v>427</v>
      </c>
      <c r="B50" s="26"/>
      <c r="C50" s="45"/>
      <c r="D50" s="26"/>
      <c r="E50" s="41"/>
      <c r="F50" s="42"/>
      <c r="G50" s="42"/>
      <c r="H50" s="42"/>
      <c r="I50" s="223">
        <v>860</v>
      </c>
    </row>
    <row r="51" spans="1:9" ht="29.25" customHeight="1">
      <c r="A51" s="220" t="s">
        <v>568</v>
      </c>
      <c r="B51" s="26"/>
      <c r="C51" s="45"/>
      <c r="D51" s="26"/>
      <c r="E51" s="41"/>
      <c r="F51" s="42"/>
      <c r="G51" s="42"/>
      <c r="H51" s="42"/>
      <c r="I51" s="225" t="s">
        <v>573</v>
      </c>
    </row>
    <row r="52" spans="1:9" ht="28.5" customHeight="1">
      <c r="A52" s="220" t="s">
        <v>569</v>
      </c>
      <c r="B52" s="26"/>
      <c r="C52" s="45"/>
      <c r="D52" s="26"/>
      <c r="E52" s="41"/>
      <c r="F52" s="42"/>
      <c r="G52" s="42"/>
      <c r="H52" s="42"/>
      <c r="I52" s="225" t="s">
        <v>567</v>
      </c>
    </row>
    <row r="53" spans="1:9" ht="18.75" customHeight="1">
      <c r="A53" s="220" t="s">
        <v>570</v>
      </c>
      <c r="B53" s="26"/>
      <c r="C53" s="45"/>
      <c r="D53" s="26"/>
      <c r="E53" s="41"/>
      <c r="F53" s="42"/>
      <c r="G53" s="42"/>
      <c r="H53" s="42"/>
      <c r="I53" s="223"/>
    </row>
    <row r="54" spans="1:9" ht="18.75" customHeight="1">
      <c r="A54" s="220" t="s">
        <v>571</v>
      </c>
      <c r="B54" s="26"/>
      <c r="C54" s="45"/>
      <c r="D54" s="26"/>
      <c r="E54" s="41"/>
      <c r="F54" s="42"/>
      <c r="G54" s="42"/>
      <c r="H54" s="42"/>
      <c r="I54" s="223">
        <v>853</v>
      </c>
    </row>
    <row r="55" spans="1:9" ht="18.75" customHeight="1">
      <c r="A55" s="220" t="s">
        <v>112</v>
      </c>
      <c r="B55" s="26"/>
      <c r="C55" s="45"/>
      <c r="D55" s="26"/>
      <c r="E55" s="41"/>
      <c r="F55" s="42"/>
      <c r="G55" s="42"/>
      <c r="H55" s="42"/>
      <c r="I55" s="223"/>
    </row>
    <row r="56" spans="1:9" ht="24.75" customHeight="1">
      <c r="A56" s="220" t="s">
        <v>428</v>
      </c>
      <c r="B56" s="26"/>
      <c r="C56" s="45"/>
      <c r="D56" s="26"/>
      <c r="E56" s="41"/>
      <c r="F56" s="42"/>
      <c r="G56" s="42"/>
      <c r="H56" s="42"/>
      <c r="I56" s="223" t="s">
        <v>429</v>
      </c>
    </row>
    <row r="57" spans="1:9" ht="18.75" customHeight="1">
      <c r="A57" s="220" t="s">
        <v>430</v>
      </c>
      <c r="B57" s="26"/>
      <c r="C57" s="45"/>
      <c r="D57" s="26"/>
      <c r="E57" s="41"/>
      <c r="F57" s="42"/>
      <c r="G57" s="42"/>
      <c r="H57" s="42"/>
      <c r="I57" s="223"/>
    </row>
    <row r="58" spans="1:9" ht="18.75" customHeight="1">
      <c r="A58" s="224" t="s">
        <v>431</v>
      </c>
      <c r="B58" s="26"/>
      <c r="C58" s="45"/>
      <c r="D58" s="26"/>
      <c r="E58" s="41"/>
      <c r="F58" s="42"/>
      <c r="G58" s="42"/>
      <c r="H58" s="42"/>
      <c r="I58" s="223" t="s">
        <v>432</v>
      </c>
    </row>
    <row r="59" spans="1:9" ht="18.75" customHeight="1">
      <c r="A59" s="224" t="s">
        <v>433</v>
      </c>
      <c r="B59" s="26"/>
      <c r="C59" s="45"/>
      <c r="D59" s="26"/>
      <c r="E59" s="41"/>
      <c r="F59" s="42"/>
      <c r="G59" s="42"/>
      <c r="H59" s="42"/>
      <c r="I59" s="223">
        <v>225</v>
      </c>
    </row>
    <row r="60" spans="1:9" ht="18.75" customHeight="1">
      <c r="A60" s="224" t="s">
        <v>434</v>
      </c>
      <c r="B60" s="26"/>
      <c r="C60" s="45"/>
      <c r="D60" s="26"/>
      <c r="E60" s="41"/>
      <c r="F60" s="42"/>
      <c r="G60" s="42"/>
      <c r="H60" s="42"/>
      <c r="I60" s="223">
        <v>229</v>
      </c>
    </row>
    <row r="61" spans="1:9" ht="18.75" customHeight="1">
      <c r="A61" s="224" t="s">
        <v>435</v>
      </c>
      <c r="B61" s="26"/>
      <c r="C61" s="45"/>
      <c r="D61" s="26"/>
      <c r="E61" s="41"/>
      <c r="F61" s="44"/>
      <c r="G61" s="42"/>
      <c r="H61" s="42"/>
      <c r="I61" s="223">
        <v>231</v>
      </c>
    </row>
    <row r="62" spans="1:9" ht="18.75" customHeight="1">
      <c r="A62" s="224" t="s">
        <v>436</v>
      </c>
      <c r="B62" s="26"/>
      <c r="C62" s="45"/>
      <c r="D62" s="26"/>
      <c r="E62" s="41"/>
      <c r="F62" s="42"/>
      <c r="G62" s="42"/>
      <c r="H62" s="42"/>
      <c r="I62" s="223" t="s">
        <v>437</v>
      </c>
    </row>
    <row r="63" spans="1:9" ht="18.75" customHeight="1">
      <c r="A63" s="224" t="s">
        <v>438</v>
      </c>
      <c r="B63" s="26"/>
      <c r="C63" s="45"/>
      <c r="D63" s="26"/>
      <c r="E63" s="41"/>
      <c r="F63" s="42"/>
      <c r="G63" s="42"/>
      <c r="H63" s="42"/>
      <c r="I63" s="223">
        <v>240</v>
      </c>
    </row>
    <row r="64" spans="1:9" ht="24.75" customHeight="1">
      <c r="A64" s="224" t="s">
        <v>439</v>
      </c>
      <c r="B64" s="26"/>
      <c r="C64" s="52"/>
      <c r="D64" s="26"/>
      <c r="E64" s="41"/>
      <c r="F64" s="53"/>
      <c r="G64" s="42"/>
      <c r="H64" s="42"/>
      <c r="I64" s="223" t="s">
        <v>411</v>
      </c>
    </row>
    <row r="65" spans="1:9" s="88" customFormat="1" ht="24.75" customHeight="1">
      <c r="A65" s="224" t="s">
        <v>37</v>
      </c>
      <c r="B65" s="26"/>
      <c r="C65" s="52"/>
      <c r="D65" s="26"/>
      <c r="E65" s="41"/>
      <c r="F65" s="53"/>
      <c r="G65" s="42"/>
      <c r="H65" s="42"/>
      <c r="I65" s="223"/>
    </row>
    <row r="66" spans="1:9" ht="18.75" customHeight="1">
      <c r="A66" s="224" t="s">
        <v>38</v>
      </c>
      <c r="B66" s="26"/>
      <c r="C66" s="45"/>
      <c r="D66" s="26"/>
      <c r="E66" s="41"/>
      <c r="F66" s="44"/>
      <c r="G66" s="42"/>
      <c r="H66" s="42"/>
      <c r="I66" s="223">
        <v>851</v>
      </c>
    </row>
    <row r="67" spans="1:9" ht="18.75" customHeight="1">
      <c r="A67" s="224" t="s">
        <v>39</v>
      </c>
      <c r="B67" s="26"/>
      <c r="C67" s="41"/>
      <c r="D67" s="26"/>
      <c r="E67" s="41"/>
      <c r="F67" s="42"/>
      <c r="G67" s="42"/>
      <c r="H67" s="42"/>
      <c r="I67" s="223"/>
    </row>
    <row r="68" spans="1:9" ht="18.75" customHeight="1">
      <c r="A68" s="220" t="s">
        <v>440</v>
      </c>
      <c r="B68" s="26"/>
      <c r="C68" s="45"/>
      <c r="D68" s="26"/>
      <c r="E68" s="41"/>
      <c r="F68" s="42"/>
      <c r="G68" s="42"/>
      <c r="H68" s="42"/>
      <c r="I68" s="223" t="s">
        <v>441</v>
      </c>
    </row>
    <row r="69" spans="1:9" ht="18.75" customHeight="1" thickBot="1">
      <c r="A69" s="228" t="s">
        <v>572</v>
      </c>
      <c r="B69" s="229"/>
      <c r="C69" s="230"/>
      <c r="D69" s="229"/>
      <c r="E69" s="230"/>
      <c r="F69" s="231"/>
      <c r="G69" s="231"/>
      <c r="H69" s="231"/>
      <c r="I69" s="232" t="s">
        <v>441</v>
      </c>
    </row>
    <row r="70" spans="5:9" ht="12.75">
      <c r="E70" s="22"/>
      <c r="F70" s="54"/>
      <c r="G70" s="55"/>
      <c r="H70" s="55"/>
      <c r="I70" s="55"/>
    </row>
    <row r="71" spans="5:9" ht="12.75">
      <c r="E71" s="22"/>
      <c r="F71" s="54"/>
      <c r="G71" s="55"/>
      <c r="H71" s="55"/>
      <c r="I71" s="55"/>
    </row>
    <row r="72" spans="5:9" ht="12.75">
      <c r="E72" s="22"/>
      <c r="F72" s="55"/>
      <c r="G72" s="55"/>
      <c r="H72" s="55"/>
      <c r="I72" s="55"/>
    </row>
    <row r="73" spans="1:9" ht="12.75">
      <c r="A73" s="22"/>
      <c r="E73" s="22"/>
      <c r="F73" s="55"/>
      <c r="G73" s="55"/>
      <c r="H73" s="55"/>
      <c r="I73" s="56"/>
    </row>
    <row r="74" spans="1:9" ht="12.75">
      <c r="A74" s="22" t="s">
        <v>442</v>
      </c>
      <c r="E74" s="22"/>
      <c r="F74" s="55"/>
      <c r="G74" s="55"/>
      <c r="H74" s="55"/>
      <c r="I74" s="56" t="s">
        <v>443</v>
      </c>
    </row>
    <row r="75" spans="5:9" ht="12.75">
      <c r="E75" s="22"/>
      <c r="F75" s="55"/>
      <c r="G75" s="55"/>
      <c r="H75" s="55"/>
      <c r="I75" s="55"/>
    </row>
    <row r="76" spans="5:9" ht="12.75">
      <c r="E76" s="22"/>
      <c r="F76" s="55"/>
      <c r="G76" s="55"/>
      <c r="H76" s="55"/>
      <c r="I76" s="55"/>
    </row>
    <row r="77" spans="5:9" ht="12.75">
      <c r="E77" s="22"/>
      <c r="F77" s="55"/>
      <c r="G77" s="55"/>
      <c r="H77" s="55"/>
      <c r="I77" s="55"/>
    </row>
    <row r="78" spans="5:9" ht="12.75">
      <c r="E78" s="22"/>
      <c r="F78" s="55"/>
      <c r="G78" s="55"/>
      <c r="H78" s="55"/>
      <c r="I78" s="55"/>
    </row>
    <row r="79" spans="5:9" ht="12.75">
      <c r="E79" s="22"/>
      <c r="F79" s="55"/>
      <c r="G79" s="55"/>
      <c r="H79" s="55"/>
      <c r="I79" s="55"/>
    </row>
    <row r="80" spans="5:9" ht="12.75">
      <c r="E80" s="22"/>
      <c r="F80" s="55"/>
      <c r="G80" s="55"/>
      <c r="H80" s="55"/>
      <c r="I80" s="55"/>
    </row>
    <row r="81" spans="5:9" ht="12.75">
      <c r="E81" s="22"/>
      <c r="F81" s="55"/>
      <c r="G81" s="55"/>
      <c r="H81" s="55"/>
      <c r="I81" s="55"/>
    </row>
    <row r="82" spans="5:9" ht="12.75">
      <c r="E82" s="22"/>
      <c r="F82" s="55"/>
      <c r="G82" s="55"/>
      <c r="H82" s="55"/>
      <c r="I82" s="55"/>
    </row>
    <row r="83" spans="5:9" ht="12.75">
      <c r="E83" s="22"/>
      <c r="F83" s="55"/>
      <c r="G83" s="55"/>
      <c r="H83" s="55"/>
      <c r="I83" s="55"/>
    </row>
    <row r="84" spans="5:9" ht="12.75">
      <c r="E84" s="22"/>
      <c r="F84" s="55"/>
      <c r="G84" s="55"/>
      <c r="H84" s="55"/>
      <c r="I84" s="55"/>
    </row>
    <row r="85" spans="5:9" ht="12.75">
      <c r="E85" s="22"/>
      <c r="F85" s="55"/>
      <c r="G85" s="55"/>
      <c r="H85" s="55"/>
      <c r="I85" s="55"/>
    </row>
    <row r="86" spans="5:9" ht="12.75">
      <c r="E86" s="22"/>
      <c r="F86" s="55"/>
      <c r="G86" s="55"/>
      <c r="H86" s="55"/>
      <c r="I86" s="55"/>
    </row>
    <row r="87" spans="5:9" ht="12.75">
      <c r="E87" s="22"/>
      <c r="F87" s="55"/>
      <c r="G87" s="55"/>
      <c r="H87" s="55"/>
      <c r="I87" s="55"/>
    </row>
    <row r="88" spans="5:9" ht="12.75">
      <c r="E88" s="22"/>
      <c r="F88" s="55"/>
      <c r="G88" s="55"/>
      <c r="H88" s="55"/>
      <c r="I88" s="55"/>
    </row>
    <row r="89" spans="5:9" ht="12.75">
      <c r="E89" s="22"/>
      <c r="F89" s="55"/>
      <c r="G89" s="55"/>
      <c r="H89" s="55"/>
      <c r="I89" s="55"/>
    </row>
    <row r="90" spans="5:9" ht="12.75">
      <c r="E90" s="22"/>
      <c r="F90" s="55"/>
      <c r="G90" s="55"/>
      <c r="H90" s="55"/>
      <c r="I90" s="55"/>
    </row>
    <row r="91" spans="5:9" ht="12.75">
      <c r="E91" s="22"/>
      <c r="F91" s="55"/>
      <c r="G91" s="55"/>
      <c r="H91" s="55"/>
      <c r="I91" s="55"/>
    </row>
    <row r="92" spans="5:9" ht="12.75">
      <c r="E92" s="22"/>
      <c r="F92" s="55"/>
      <c r="G92" s="55"/>
      <c r="H92" s="55"/>
      <c r="I92" s="55"/>
    </row>
    <row r="93" spans="5:9" ht="12.75">
      <c r="E93" s="22"/>
      <c r="F93" s="55"/>
      <c r="G93" s="55"/>
      <c r="H93" s="55"/>
      <c r="I93" s="55"/>
    </row>
    <row r="94" spans="5:9" ht="12.75">
      <c r="E94" s="22"/>
      <c r="F94" s="55"/>
      <c r="G94" s="55"/>
      <c r="H94" s="55"/>
      <c r="I94" s="55"/>
    </row>
    <row r="95" spans="5:9" ht="12.75">
      <c r="E95" s="22"/>
      <c r="F95" s="55"/>
      <c r="G95" s="55"/>
      <c r="H95" s="55"/>
      <c r="I95" s="55"/>
    </row>
    <row r="96" spans="5:9" ht="12.75">
      <c r="E96" s="22"/>
      <c r="F96" s="55"/>
      <c r="G96" s="55"/>
      <c r="H96" s="55"/>
      <c r="I96" s="55"/>
    </row>
    <row r="97" spans="5:9" ht="12.75">
      <c r="E97" s="22"/>
      <c r="F97" s="55"/>
      <c r="G97" s="55"/>
      <c r="H97" s="55"/>
      <c r="I97" s="55"/>
    </row>
    <row r="98" spans="5:9" ht="12.75">
      <c r="E98" s="22"/>
      <c r="F98" s="55"/>
      <c r="G98" s="55"/>
      <c r="H98" s="55"/>
      <c r="I98" s="55"/>
    </row>
    <row r="99" spans="5:9" ht="12.75">
      <c r="E99" s="22"/>
      <c r="F99" s="55"/>
      <c r="G99" s="55"/>
      <c r="H99" s="55"/>
      <c r="I99" s="55"/>
    </row>
    <row r="100" spans="5:9" ht="12.75">
      <c r="E100" s="22"/>
      <c r="F100" s="55"/>
      <c r="G100" s="55"/>
      <c r="H100" s="55"/>
      <c r="I100" s="55"/>
    </row>
    <row r="101" spans="5:9" ht="12.75">
      <c r="E101" s="22"/>
      <c r="F101" s="55"/>
      <c r="G101" s="55"/>
      <c r="H101" s="55"/>
      <c r="I101" s="55"/>
    </row>
    <row r="102" spans="5:9" ht="12.75">
      <c r="E102" s="22"/>
      <c r="F102" s="55"/>
      <c r="G102" s="55"/>
      <c r="H102" s="55"/>
      <c r="I102" s="55"/>
    </row>
    <row r="103" spans="5:9" ht="12.75">
      <c r="E103" s="22"/>
      <c r="F103" s="55"/>
      <c r="G103" s="55"/>
      <c r="H103" s="55"/>
      <c r="I103" s="55"/>
    </row>
    <row r="104" spans="5:9" ht="12.75">
      <c r="E104" s="22"/>
      <c r="F104" s="55"/>
      <c r="G104" s="55"/>
      <c r="H104" s="55"/>
      <c r="I104" s="55"/>
    </row>
    <row r="105" spans="5:9" ht="12.75">
      <c r="E105" s="22"/>
      <c r="F105" s="55"/>
      <c r="G105" s="55"/>
      <c r="H105" s="55"/>
      <c r="I105" s="55"/>
    </row>
    <row r="106" spans="5:9" ht="12.75">
      <c r="E106" s="22"/>
      <c r="F106" s="55"/>
      <c r="G106" s="55"/>
      <c r="H106" s="55"/>
      <c r="I106" s="55"/>
    </row>
    <row r="107" spans="5:9" ht="12.75">
      <c r="E107" s="22"/>
      <c r="F107" s="55"/>
      <c r="G107" s="55"/>
      <c r="H107" s="55"/>
      <c r="I107" s="55"/>
    </row>
    <row r="108" spans="5:9" ht="12.75">
      <c r="E108" s="22"/>
      <c r="F108" s="55"/>
      <c r="G108" s="55"/>
      <c r="H108" s="55"/>
      <c r="I108" s="55"/>
    </row>
    <row r="109" spans="5:9" ht="12.75">
      <c r="E109" s="22"/>
      <c r="F109" s="55"/>
      <c r="G109" s="55"/>
      <c r="H109" s="55"/>
      <c r="I109" s="55"/>
    </row>
    <row r="110" spans="5:9" ht="12.75">
      <c r="E110" s="22"/>
      <c r="F110" s="55"/>
      <c r="G110" s="55"/>
      <c r="H110" s="55"/>
      <c r="I110" s="55"/>
    </row>
    <row r="111" spans="5:9" ht="12.75">
      <c r="E111" s="22"/>
      <c r="F111" s="55"/>
      <c r="G111" s="55"/>
      <c r="H111" s="55"/>
      <c r="I111" s="55"/>
    </row>
    <row r="112" spans="5:9" ht="12.75">
      <c r="E112" s="22"/>
      <c r="F112" s="55"/>
      <c r="G112" s="55"/>
      <c r="H112" s="55"/>
      <c r="I112" s="55"/>
    </row>
    <row r="113" spans="5:9" ht="12.75">
      <c r="E113" s="22"/>
      <c r="F113" s="55"/>
      <c r="G113" s="55"/>
      <c r="H113" s="55"/>
      <c r="I113" s="55"/>
    </row>
    <row r="114" spans="5:9" ht="12.75">
      <c r="E114" s="22"/>
      <c r="F114" s="55"/>
      <c r="G114" s="55"/>
      <c r="H114" s="55"/>
      <c r="I114" s="55"/>
    </row>
    <row r="115" spans="5:9" ht="12.75">
      <c r="E115" s="22"/>
      <c r="F115" s="55"/>
      <c r="G115" s="55"/>
      <c r="H115" s="55"/>
      <c r="I115" s="55"/>
    </row>
    <row r="116" spans="5:9" ht="12.75">
      <c r="E116" s="22"/>
      <c r="F116" s="55"/>
      <c r="G116" s="55"/>
      <c r="H116" s="55"/>
      <c r="I116" s="55"/>
    </row>
    <row r="117" spans="5:9" ht="12.75">
      <c r="E117" s="22"/>
      <c r="F117" s="55"/>
      <c r="G117" s="55"/>
      <c r="H117" s="55"/>
      <c r="I117" s="55"/>
    </row>
    <row r="118" spans="5:9" ht="12.75">
      <c r="E118" s="22"/>
      <c r="F118" s="55"/>
      <c r="G118" s="55"/>
      <c r="H118" s="55"/>
      <c r="I118" s="55"/>
    </row>
    <row r="119" spans="5:9" ht="12.75">
      <c r="E119" s="22"/>
      <c r="F119" s="55"/>
      <c r="G119" s="55"/>
      <c r="H119" s="55"/>
      <c r="I119" s="55"/>
    </row>
    <row r="120" spans="5:9" ht="12.75">
      <c r="E120" s="22"/>
      <c r="F120" s="55"/>
      <c r="G120" s="55"/>
      <c r="H120" s="55"/>
      <c r="I120" s="55"/>
    </row>
    <row r="121" spans="5:9" ht="12.75">
      <c r="E121" s="22"/>
      <c r="F121" s="55"/>
      <c r="G121" s="55"/>
      <c r="H121" s="55"/>
      <c r="I121" s="55"/>
    </row>
    <row r="122" spans="5:9" ht="12.75">
      <c r="E122" s="22"/>
      <c r="F122" s="55"/>
      <c r="G122" s="55"/>
      <c r="H122" s="55"/>
      <c r="I122" s="55"/>
    </row>
    <row r="123" spans="5:9" ht="12.75">
      <c r="E123" s="22"/>
      <c r="F123" s="55"/>
      <c r="G123" s="55"/>
      <c r="H123" s="55"/>
      <c r="I123" s="55"/>
    </row>
    <row r="124" spans="5:9" ht="12.75">
      <c r="E124" s="22"/>
      <c r="F124" s="55"/>
      <c r="G124" s="55"/>
      <c r="H124" s="55"/>
      <c r="I124" s="55"/>
    </row>
    <row r="125" spans="5:9" ht="12.75">
      <c r="E125" s="22"/>
      <c r="F125" s="55"/>
      <c r="G125" s="55"/>
      <c r="H125" s="55"/>
      <c r="I125" s="55"/>
    </row>
    <row r="126" spans="5:9" ht="12.75">
      <c r="E126" s="22"/>
      <c r="F126" s="55"/>
      <c r="G126" s="55"/>
      <c r="H126" s="55"/>
      <c r="I126" s="55"/>
    </row>
    <row r="127" spans="5:9" ht="12.75">
      <c r="E127" s="22"/>
      <c r="F127" s="55"/>
      <c r="G127" s="55"/>
      <c r="H127" s="55"/>
      <c r="I127" s="55"/>
    </row>
    <row r="128" spans="5:9" ht="12.75">
      <c r="E128" s="22"/>
      <c r="F128" s="55"/>
      <c r="G128" s="55"/>
      <c r="H128" s="55"/>
      <c r="I128" s="55"/>
    </row>
    <row r="129" spans="5:9" ht="12.75">
      <c r="E129" s="22"/>
      <c r="F129" s="55"/>
      <c r="G129" s="55"/>
      <c r="H129" s="55"/>
      <c r="I129" s="55"/>
    </row>
    <row r="130" spans="5:9" ht="12.75">
      <c r="E130" s="22"/>
      <c r="F130" s="55"/>
      <c r="G130" s="55"/>
      <c r="H130" s="55"/>
      <c r="I130" s="55"/>
    </row>
    <row r="131" spans="5:9" ht="12.75">
      <c r="E131" s="22"/>
      <c r="F131" s="55"/>
      <c r="G131" s="55"/>
      <c r="H131" s="55"/>
      <c r="I131" s="55"/>
    </row>
    <row r="132" spans="5:9" ht="12.75">
      <c r="E132" s="22"/>
      <c r="F132" s="55"/>
      <c r="G132" s="55"/>
      <c r="H132" s="55"/>
      <c r="I132" s="55"/>
    </row>
    <row r="133" spans="5:9" ht="12.75">
      <c r="E133" s="22"/>
      <c r="F133" s="55"/>
      <c r="G133" s="55"/>
      <c r="H133" s="55"/>
      <c r="I133" s="55"/>
    </row>
    <row r="134" spans="5:9" ht="12.75">
      <c r="E134" s="22"/>
      <c r="F134" s="55"/>
      <c r="G134" s="55"/>
      <c r="H134" s="55"/>
      <c r="I134" s="55"/>
    </row>
    <row r="135" spans="5:9" ht="12.75">
      <c r="E135" s="22"/>
      <c r="F135" s="55"/>
      <c r="G135" s="55"/>
      <c r="H135" s="55"/>
      <c r="I135" s="55"/>
    </row>
    <row r="136" spans="5:9" ht="12.75">
      <c r="E136" s="22"/>
      <c r="F136" s="55"/>
      <c r="G136" s="55"/>
      <c r="H136" s="55"/>
      <c r="I136" s="55"/>
    </row>
    <row r="137" spans="5:9" ht="12.75">
      <c r="E137" s="22"/>
      <c r="F137" s="55"/>
      <c r="G137" s="55"/>
      <c r="H137" s="55"/>
      <c r="I137" s="55"/>
    </row>
    <row r="138" spans="5:9" ht="12.75">
      <c r="E138" s="22"/>
      <c r="F138" s="55"/>
      <c r="G138" s="55"/>
      <c r="H138" s="55"/>
      <c r="I138" s="55"/>
    </row>
    <row r="139" spans="5:9" ht="12.75">
      <c r="E139" s="22"/>
      <c r="F139" s="55"/>
      <c r="G139" s="55"/>
      <c r="H139" s="55"/>
      <c r="I139" s="55"/>
    </row>
    <row r="140" spans="6:9" ht="12.75">
      <c r="F140" s="57"/>
      <c r="G140" s="57"/>
      <c r="H140" s="57"/>
      <c r="I140" s="57"/>
    </row>
    <row r="141" spans="6:9" ht="12.75">
      <c r="F141" s="57"/>
      <c r="G141" s="57"/>
      <c r="H141" s="57"/>
      <c r="I141" s="57"/>
    </row>
    <row r="142" spans="6:9" ht="12.75">
      <c r="F142" s="57"/>
      <c r="G142" s="57"/>
      <c r="H142" s="57"/>
      <c r="I142" s="57"/>
    </row>
    <row r="143" spans="6:9" ht="12.75">
      <c r="F143" s="57"/>
      <c r="G143" s="57"/>
      <c r="H143" s="57"/>
      <c r="I143" s="57"/>
    </row>
    <row r="144" spans="6:9" ht="12.75">
      <c r="F144" s="57"/>
      <c r="G144" s="57"/>
      <c r="H144" s="57"/>
      <c r="I144" s="57"/>
    </row>
    <row r="145" spans="6:9" ht="12.75">
      <c r="F145" s="57"/>
      <c r="G145" s="57"/>
      <c r="H145" s="57"/>
      <c r="I145" s="57"/>
    </row>
    <row r="146" spans="6:9" ht="12.75">
      <c r="F146" s="57"/>
      <c r="G146" s="57"/>
      <c r="H146" s="57"/>
      <c r="I146" s="57"/>
    </row>
    <row r="147" spans="6:9" ht="12.75">
      <c r="F147" s="57"/>
      <c r="G147" s="57"/>
      <c r="H147" s="57"/>
      <c r="I147" s="57"/>
    </row>
    <row r="148" spans="6:9" ht="12.75">
      <c r="F148" s="57"/>
      <c r="G148" s="57"/>
      <c r="H148" s="57"/>
      <c r="I148" s="57"/>
    </row>
    <row r="149" spans="6:9" ht="12.75">
      <c r="F149" s="57"/>
      <c r="G149" s="57"/>
      <c r="H149" s="57"/>
      <c r="I149" s="57"/>
    </row>
    <row r="150" spans="6:9" ht="12.75">
      <c r="F150" s="57"/>
      <c r="G150" s="57"/>
      <c r="H150" s="57"/>
      <c r="I150" s="57"/>
    </row>
  </sheetData>
  <sheetProtection/>
  <mergeCells count="2">
    <mergeCell ref="A1:B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25">
      <selection activeCell="A1" sqref="A1:G30"/>
    </sheetView>
  </sheetViews>
  <sheetFormatPr defaultColWidth="9.140625" defaultRowHeight="12.75"/>
  <cols>
    <col min="1" max="1" width="24.00390625" style="2" customWidth="1"/>
    <col min="2" max="2" width="13.8515625" style="2" customWidth="1"/>
    <col min="3" max="3" width="27.7109375" style="2" customWidth="1"/>
    <col min="4" max="4" width="13.7109375" style="2" customWidth="1"/>
    <col min="5" max="5" width="13.57421875" style="2" customWidth="1"/>
    <col min="6" max="6" width="15.140625" style="2" customWidth="1"/>
    <col min="7" max="7" width="24.8515625" style="2" customWidth="1"/>
    <col min="8" max="16384" width="9.140625" style="2" customWidth="1"/>
  </cols>
  <sheetData>
    <row r="1" spans="1:7" ht="12.75">
      <c r="A1" s="443" t="s">
        <v>749</v>
      </c>
      <c r="B1" s="443"/>
      <c r="C1" s="443"/>
      <c r="D1" s="488"/>
      <c r="G1" s="435" t="s">
        <v>747</v>
      </c>
    </row>
    <row r="2" spans="1:8" ht="25.5">
      <c r="A2" s="443" t="s">
        <v>519</v>
      </c>
      <c r="B2" s="487"/>
      <c r="C2" s="9"/>
      <c r="D2" s="9"/>
      <c r="E2" s="9"/>
      <c r="F2" s="9"/>
      <c r="G2" s="90" t="s">
        <v>215</v>
      </c>
      <c r="H2" s="12"/>
    </row>
    <row r="3" spans="1:7" ht="12.75">
      <c r="A3" s="491" t="s">
        <v>214</v>
      </c>
      <c r="B3" s="492"/>
      <c r="C3" s="492"/>
      <c r="D3" s="492"/>
      <c r="E3" s="492"/>
      <c r="F3" s="492"/>
      <c r="G3" s="492"/>
    </row>
    <row r="4" spans="1:7" ht="12.75">
      <c r="A4" s="492"/>
      <c r="B4" s="492"/>
      <c r="C4" s="492"/>
      <c r="D4" s="492"/>
      <c r="E4" s="492"/>
      <c r="F4" s="492"/>
      <c r="G4" s="492"/>
    </row>
    <row r="5" spans="1:7" ht="13.5" thickBot="1">
      <c r="A5" s="493"/>
      <c r="B5" s="493"/>
      <c r="C5" s="494"/>
      <c r="D5" s="493"/>
      <c r="E5" s="493"/>
      <c r="F5" s="493"/>
      <c r="G5" s="493"/>
    </row>
    <row r="6" spans="1:7" ht="12.75">
      <c r="A6" s="495" t="s">
        <v>526</v>
      </c>
      <c r="B6" s="468" t="s">
        <v>511</v>
      </c>
      <c r="C6" s="468" t="s">
        <v>36</v>
      </c>
      <c r="D6" s="468" t="s">
        <v>182</v>
      </c>
      <c r="E6" s="476" t="s">
        <v>216</v>
      </c>
      <c r="F6" s="477"/>
      <c r="G6" s="468" t="s">
        <v>580</v>
      </c>
    </row>
    <row r="7" spans="1:7" ht="12.75">
      <c r="A7" s="496"/>
      <c r="B7" s="481"/>
      <c r="C7" s="539"/>
      <c r="D7" s="481"/>
      <c r="E7" s="478"/>
      <c r="F7" s="479"/>
      <c r="G7" s="483"/>
    </row>
    <row r="8" spans="1:7" ht="26.25" thickBot="1">
      <c r="A8" s="497"/>
      <c r="B8" s="498"/>
      <c r="C8" s="540"/>
      <c r="D8" s="482"/>
      <c r="E8" s="33" t="s">
        <v>745</v>
      </c>
      <c r="F8" s="33" t="s">
        <v>746</v>
      </c>
      <c r="G8" s="484"/>
    </row>
    <row r="9" spans="1:7" ht="12.75">
      <c r="A9" s="76">
        <v>1</v>
      </c>
      <c r="B9" s="77">
        <v>2</v>
      </c>
      <c r="C9" s="78">
        <v>3</v>
      </c>
      <c r="D9" s="79">
        <v>4</v>
      </c>
      <c r="E9" s="77">
        <v>5</v>
      </c>
      <c r="F9" s="77">
        <v>6</v>
      </c>
      <c r="G9" s="77">
        <v>7</v>
      </c>
    </row>
    <row r="10" spans="1:7" ht="38.25">
      <c r="A10" s="417" t="s">
        <v>699</v>
      </c>
      <c r="B10" s="65">
        <v>700</v>
      </c>
      <c r="C10" s="65" t="s">
        <v>700</v>
      </c>
      <c r="D10" s="421">
        <v>16743.79</v>
      </c>
      <c r="E10" s="421">
        <v>16743.79</v>
      </c>
      <c r="F10" s="421"/>
      <c r="G10" s="421"/>
    </row>
    <row r="11" spans="1:7" ht="38.25">
      <c r="A11" s="417"/>
      <c r="B11" s="65">
        <v>700</v>
      </c>
      <c r="C11" s="65" t="s">
        <v>731</v>
      </c>
      <c r="D11" s="421">
        <v>592.56</v>
      </c>
      <c r="E11" s="421"/>
      <c r="F11" s="421">
        <v>592.56</v>
      </c>
      <c r="G11" s="421"/>
    </row>
    <row r="12" spans="1:7" ht="25.5">
      <c r="A12" s="417" t="s">
        <v>733</v>
      </c>
      <c r="B12" s="65">
        <v>720</v>
      </c>
      <c r="C12" s="65" t="s">
        <v>701</v>
      </c>
      <c r="D12" s="421">
        <v>306225.42</v>
      </c>
      <c r="E12" s="421">
        <v>306225.42</v>
      </c>
      <c r="F12" s="421"/>
      <c r="G12" s="421"/>
    </row>
    <row r="13" spans="1:7" ht="38.25">
      <c r="A13" s="417" t="s">
        <v>734</v>
      </c>
      <c r="B13" s="65">
        <v>750</v>
      </c>
      <c r="C13" s="65" t="s">
        <v>702</v>
      </c>
      <c r="D13" s="421">
        <v>267.81</v>
      </c>
      <c r="E13" s="421"/>
      <c r="F13" s="421">
        <v>267.81</v>
      </c>
      <c r="G13" s="421"/>
    </row>
    <row r="14" spans="1:7" ht="38.25">
      <c r="A14" s="417"/>
      <c r="B14" s="65">
        <v>750</v>
      </c>
      <c r="C14" s="65" t="s">
        <v>703</v>
      </c>
      <c r="D14" s="421">
        <v>19.68</v>
      </c>
      <c r="E14" s="421">
        <v>7.73</v>
      </c>
      <c r="F14" s="421"/>
      <c r="G14" s="421" t="s">
        <v>775</v>
      </c>
    </row>
    <row r="15" spans="1:7" ht="38.25">
      <c r="A15" s="417"/>
      <c r="B15" s="65">
        <v>750</v>
      </c>
      <c r="C15" s="65" t="s">
        <v>755</v>
      </c>
      <c r="D15" s="421">
        <v>12.75</v>
      </c>
      <c r="E15" s="421">
        <v>12.75</v>
      </c>
      <c r="F15" s="421"/>
      <c r="G15" s="421"/>
    </row>
    <row r="16" spans="1:7" ht="12.75">
      <c r="A16" s="417" t="s">
        <v>704</v>
      </c>
      <c r="B16" s="65">
        <v>760</v>
      </c>
      <c r="C16" s="65" t="s">
        <v>705</v>
      </c>
      <c r="D16" s="421">
        <v>2001.59</v>
      </c>
      <c r="E16" s="421">
        <v>2001.59</v>
      </c>
      <c r="F16" s="421"/>
      <c r="G16" s="421"/>
    </row>
    <row r="17" spans="1:7" ht="12.75">
      <c r="A17" s="417"/>
      <c r="B17" s="65">
        <v>760</v>
      </c>
      <c r="C17" s="65" t="s">
        <v>756</v>
      </c>
      <c r="D17" s="421">
        <v>2100</v>
      </c>
      <c r="E17" s="421">
        <v>2100</v>
      </c>
      <c r="F17" s="421"/>
      <c r="G17" s="421"/>
    </row>
    <row r="18" spans="1:7" ht="25.5">
      <c r="A18" s="417"/>
      <c r="B18" s="65">
        <v>760</v>
      </c>
      <c r="C18" s="65" t="s">
        <v>732</v>
      </c>
      <c r="D18" s="421">
        <v>11.52</v>
      </c>
      <c r="E18" s="421">
        <v>11.52</v>
      </c>
      <c r="F18" s="421"/>
      <c r="G18" s="421"/>
    </row>
    <row r="19" spans="1:7" ht="38.25">
      <c r="A19" s="417"/>
      <c r="B19" s="65">
        <v>760</v>
      </c>
      <c r="C19" s="65" t="s">
        <v>776</v>
      </c>
      <c r="D19" s="421">
        <v>420</v>
      </c>
      <c r="E19" s="421">
        <v>0</v>
      </c>
      <c r="F19" s="421"/>
      <c r="G19" s="421" t="s">
        <v>777</v>
      </c>
    </row>
    <row r="20" spans="1:7" ht="25.5">
      <c r="A20" s="417"/>
      <c r="B20" s="65">
        <v>760</v>
      </c>
      <c r="C20" s="65" t="s">
        <v>773</v>
      </c>
      <c r="D20" s="421">
        <v>175999</v>
      </c>
      <c r="E20" s="421"/>
      <c r="F20" s="421">
        <v>175999</v>
      </c>
      <c r="G20" s="421"/>
    </row>
    <row r="21" spans="1:7" ht="25.5">
      <c r="A21" s="417"/>
      <c r="B21" s="65">
        <v>760</v>
      </c>
      <c r="C21" s="65" t="s">
        <v>758</v>
      </c>
      <c r="D21" s="421">
        <v>4034.69</v>
      </c>
      <c r="E21" s="421"/>
      <c r="F21" s="421">
        <v>4034.69</v>
      </c>
      <c r="G21" s="421"/>
    </row>
    <row r="22" spans="1:7" ht="89.25">
      <c r="A22" s="417"/>
      <c r="B22" s="65">
        <v>760</v>
      </c>
      <c r="C22" s="65" t="s">
        <v>706</v>
      </c>
      <c r="D22" s="421">
        <v>93490.75</v>
      </c>
      <c r="E22" s="421"/>
      <c r="F22" s="421">
        <v>92276.25</v>
      </c>
      <c r="G22" s="421" t="s">
        <v>774</v>
      </c>
    </row>
    <row r="23" spans="1:7" ht="51">
      <c r="A23" s="417"/>
      <c r="B23" s="65">
        <v>760</v>
      </c>
      <c r="C23" s="65" t="s">
        <v>707</v>
      </c>
      <c r="D23" s="421">
        <v>91</v>
      </c>
      <c r="E23" s="421"/>
      <c r="F23" s="421"/>
      <c r="G23" s="421" t="s">
        <v>757</v>
      </c>
    </row>
    <row r="24" spans="1:7" ht="13.5" thickBot="1">
      <c r="A24" s="489" t="s">
        <v>320</v>
      </c>
      <c r="B24" s="490"/>
      <c r="C24" s="18"/>
      <c r="D24" s="358">
        <f>SUM(D10:D23)</f>
        <v>602010.56</v>
      </c>
      <c r="E24" s="358">
        <f>SUM(E10:E23)</f>
        <v>327102.8</v>
      </c>
      <c r="F24" s="358">
        <f>SUM(F10:F23)</f>
        <v>273170.31</v>
      </c>
      <c r="G24" s="441">
        <v>1737.45</v>
      </c>
    </row>
    <row r="25" spans="1:7" s="9" customFormat="1" ht="12.75">
      <c r="A25" s="486"/>
      <c r="B25" s="486"/>
      <c r="C25" s="486"/>
      <c r="D25" s="486"/>
      <c r="E25" s="486"/>
      <c r="F25" s="486"/>
      <c r="G25" s="486"/>
    </row>
    <row r="26" spans="1:7" s="9" customFormat="1" ht="12.75">
      <c r="A26" s="487"/>
      <c r="B26" s="487"/>
      <c r="C26" s="487"/>
      <c r="D26" s="487"/>
      <c r="E26" s="487"/>
      <c r="F26" s="487"/>
      <c r="G26" s="487"/>
    </row>
    <row r="27" spans="1:7" s="9" customFormat="1" ht="12.75">
      <c r="A27" s="487"/>
      <c r="B27" s="487"/>
      <c r="C27" s="487"/>
      <c r="D27" s="487"/>
      <c r="E27" s="487"/>
      <c r="F27" s="487"/>
      <c r="G27" s="487"/>
    </row>
    <row r="28" spans="1:7" ht="12.75">
      <c r="A28" s="487" t="s">
        <v>523</v>
      </c>
      <c r="B28" s="487"/>
      <c r="D28" s="8" t="s">
        <v>785</v>
      </c>
      <c r="F28" s="487" t="s">
        <v>9</v>
      </c>
      <c r="G28" s="487"/>
    </row>
    <row r="29" spans="1:7" ht="12.75">
      <c r="A29" s="485" t="s">
        <v>344</v>
      </c>
      <c r="B29" s="485"/>
      <c r="D29" s="35" t="s">
        <v>345</v>
      </c>
      <c r="G29" s="35" t="s">
        <v>679</v>
      </c>
    </row>
    <row r="32" ht="17.25" customHeight="1"/>
    <row r="42" ht="34.5" customHeight="1"/>
    <row r="44" ht="51" customHeight="1"/>
  </sheetData>
  <sheetProtection/>
  <mergeCells count="14">
    <mergeCell ref="A1:D1"/>
    <mergeCell ref="A3:G5"/>
    <mergeCell ref="C6:C8"/>
    <mergeCell ref="D6:D8"/>
    <mergeCell ref="E6:F7"/>
    <mergeCell ref="G6:G8"/>
    <mergeCell ref="A2:B2"/>
    <mergeCell ref="A6:A8"/>
    <mergeCell ref="B6:B8"/>
    <mergeCell ref="A29:B29"/>
    <mergeCell ref="A24:B24"/>
    <mergeCell ref="A28:B28"/>
    <mergeCell ref="A25:G27"/>
    <mergeCell ref="F28:G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6"/>
  <sheetViews>
    <sheetView workbookViewId="0" topLeftCell="A16">
      <selection activeCell="A6" sqref="A6:O22"/>
    </sheetView>
  </sheetViews>
  <sheetFormatPr defaultColWidth="9.140625" defaultRowHeight="12.75"/>
  <cols>
    <col min="1" max="1" width="5.28125" style="8" customWidth="1"/>
    <col min="2" max="2" width="20.7109375" style="2" customWidth="1"/>
    <col min="3" max="3" width="16.7109375" style="2" customWidth="1"/>
    <col min="4" max="4" width="12.28125" style="2" customWidth="1"/>
    <col min="5" max="5" width="13.28125" style="2" customWidth="1"/>
    <col min="6" max="6" width="14.00390625" style="2" customWidth="1"/>
    <col min="7" max="7" width="11.57421875" style="2" customWidth="1"/>
    <col min="8" max="8" width="14.8515625" style="2" customWidth="1"/>
    <col min="9" max="9" width="12.8515625" style="2" customWidth="1"/>
    <col min="10" max="10" width="14.421875" style="2" customWidth="1"/>
    <col min="11" max="11" width="18.28125" style="2" customWidth="1"/>
    <col min="12" max="14" width="9.140625" style="2" customWidth="1"/>
    <col min="15" max="15" width="12.8515625" style="2" customWidth="1"/>
    <col min="16" max="16384" width="9.140625" style="2" customWidth="1"/>
  </cols>
  <sheetData>
    <row r="1" spans="1:15" ht="12.75" customHeight="1">
      <c r="A1" s="544" t="s">
        <v>749</v>
      </c>
      <c r="B1" s="544"/>
      <c r="C1" s="544"/>
      <c r="D1" s="544"/>
      <c r="E1" s="544"/>
      <c r="F1" s="84"/>
      <c r="G1" s="84"/>
      <c r="H1" s="84"/>
      <c r="I1" s="3"/>
      <c r="K1" s="89"/>
      <c r="N1" s="541" t="s">
        <v>371</v>
      </c>
      <c r="O1" s="541"/>
    </row>
    <row r="2" spans="1:15" ht="12.75" customHeight="1">
      <c r="A2" s="80"/>
      <c r="B2" s="56"/>
      <c r="C2" s="56"/>
      <c r="D2" s="56"/>
      <c r="E2" s="56"/>
      <c r="F2" s="84"/>
      <c r="G2" s="84"/>
      <c r="H2" s="84"/>
      <c r="I2" s="3"/>
      <c r="K2" s="57"/>
      <c r="N2" s="542" t="s">
        <v>196</v>
      </c>
      <c r="O2" s="542"/>
    </row>
    <row r="3" spans="1:10" ht="13.5" customHeight="1">
      <c r="A3" s="545" t="s">
        <v>71</v>
      </c>
      <c r="B3" s="545"/>
      <c r="C3" s="545"/>
      <c r="J3" s="7"/>
    </row>
    <row r="4" spans="2:15" ht="14.25" customHeight="1">
      <c r="B4" s="2" t="s">
        <v>349</v>
      </c>
      <c r="O4" s="435" t="s">
        <v>747</v>
      </c>
    </row>
    <row r="5" spans="1:15" ht="21.75" customHeight="1" thickBot="1">
      <c r="A5" s="391" t="s">
        <v>277</v>
      </c>
      <c r="B5" s="105"/>
      <c r="C5" s="105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4.25">
      <c r="A6" s="546" t="s">
        <v>301</v>
      </c>
      <c r="B6" s="543" t="s">
        <v>41</v>
      </c>
      <c r="C6" s="543" t="s">
        <v>56</v>
      </c>
      <c r="D6" s="543" t="s">
        <v>180</v>
      </c>
      <c r="E6" s="543"/>
      <c r="F6" s="543"/>
      <c r="G6" s="543"/>
      <c r="H6" s="543"/>
      <c r="I6" s="543" t="s">
        <v>42</v>
      </c>
      <c r="J6" s="543"/>
      <c r="K6" s="543"/>
      <c r="L6" s="543"/>
      <c r="M6" s="543"/>
      <c r="N6" s="543"/>
      <c r="O6" s="551" t="s">
        <v>673</v>
      </c>
    </row>
    <row r="7" spans="1:15" ht="85.5">
      <c r="A7" s="547"/>
      <c r="B7" s="548"/>
      <c r="C7" s="548"/>
      <c r="D7" s="108" t="s">
        <v>353</v>
      </c>
      <c r="E7" s="108" t="s">
        <v>642</v>
      </c>
      <c r="F7" s="108" t="s">
        <v>249</v>
      </c>
      <c r="G7" s="108" t="s">
        <v>250</v>
      </c>
      <c r="H7" s="108" t="s">
        <v>251</v>
      </c>
      <c r="I7" s="108" t="s">
        <v>252</v>
      </c>
      <c r="J7" s="108" t="s">
        <v>253</v>
      </c>
      <c r="K7" s="108" t="s">
        <v>642</v>
      </c>
      <c r="L7" s="108" t="s">
        <v>249</v>
      </c>
      <c r="M7" s="108" t="s">
        <v>254</v>
      </c>
      <c r="N7" s="108" t="s">
        <v>255</v>
      </c>
      <c r="O7" s="552"/>
    </row>
    <row r="8" spans="1:15" ht="12.75">
      <c r="A8" s="268">
        <v>1</v>
      </c>
      <c r="B8" s="109">
        <v>2</v>
      </c>
      <c r="C8" s="109">
        <v>3</v>
      </c>
      <c r="D8" s="109">
        <v>4</v>
      </c>
      <c r="E8" s="109">
        <v>5</v>
      </c>
      <c r="F8" s="109">
        <v>6</v>
      </c>
      <c r="G8" s="109">
        <v>7</v>
      </c>
      <c r="H8" s="109">
        <v>8</v>
      </c>
      <c r="I8" s="109">
        <v>9</v>
      </c>
      <c r="J8" s="109">
        <v>10</v>
      </c>
      <c r="K8" s="109">
        <v>11</v>
      </c>
      <c r="L8" s="109">
        <v>12</v>
      </c>
      <c r="M8" s="109">
        <v>13</v>
      </c>
      <c r="N8" s="109">
        <v>14</v>
      </c>
      <c r="O8" s="269">
        <v>15</v>
      </c>
    </row>
    <row r="9" spans="1:15" ht="42.75">
      <c r="A9" s="270" t="s">
        <v>256</v>
      </c>
      <c r="B9" s="111" t="s">
        <v>257</v>
      </c>
      <c r="C9" s="112">
        <f>C10+C11</f>
        <v>0</v>
      </c>
      <c r="D9" s="112">
        <f>D10+D11</f>
        <v>0</v>
      </c>
      <c r="E9" s="112">
        <f>E10+E11</f>
        <v>0</v>
      </c>
      <c r="F9" s="112">
        <f>F10+F11</f>
        <v>0</v>
      </c>
      <c r="G9" s="112">
        <f>G10+G11</f>
        <v>0</v>
      </c>
      <c r="H9" s="112">
        <f>D9+E9+F9+G9</f>
        <v>0</v>
      </c>
      <c r="I9" s="112">
        <f>I10+I11</f>
        <v>0</v>
      </c>
      <c r="J9" s="112">
        <f>J10+J11</f>
        <v>0</v>
      </c>
      <c r="K9" s="112">
        <f>K10+K11</f>
        <v>0</v>
      </c>
      <c r="L9" s="112">
        <f>L10+L11</f>
        <v>0</v>
      </c>
      <c r="M9" s="112">
        <f>M10+M11</f>
        <v>0</v>
      </c>
      <c r="N9" s="112">
        <f>I9+J9+K9+L9+M9</f>
        <v>0</v>
      </c>
      <c r="O9" s="271">
        <f aca="true" t="shared" si="0" ref="O9:O14">C9+H9-N9</f>
        <v>0</v>
      </c>
    </row>
    <row r="10" spans="1:15" ht="60">
      <c r="A10" s="272" t="s">
        <v>258</v>
      </c>
      <c r="B10" s="113" t="s">
        <v>259</v>
      </c>
      <c r="C10" s="114"/>
      <c r="D10" s="114"/>
      <c r="E10" s="114"/>
      <c r="F10" s="114"/>
      <c r="G10" s="114"/>
      <c r="H10" s="112">
        <f aca="true" t="shared" si="1" ref="H10:H21">D10+E10+F10+G10</f>
        <v>0</v>
      </c>
      <c r="I10" s="114"/>
      <c r="J10" s="114"/>
      <c r="K10" s="114"/>
      <c r="L10" s="114"/>
      <c r="M10" s="114"/>
      <c r="N10" s="112">
        <f>I10+J10+K10+L10+M10</f>
        <v>0</v>
      </c>
      <c r="O10" s="271">
        <f t="shared" si="0"/>
        <v>0</v>
      </c>
    </row>
    <row r="11" spans="1:15" ht="30">
      <c r="A11" s="272" t="s">
        <v>62</v>
      </c>
      <c r="B11" s="113" t="s">
        <v>260</v>
      </c>
      <c r="C11" s="114"/>
      <c r="D11" s="114"/>
      <c r="E11" s="114"/>
      <c r="F11" s="114"/>
      <c r="G11" s="114"/>
      <c r="H11" s="112">
        <f t="shared" si="1"/>
        <v>0</v>
      </c>
      <c r="I11" s="114"/>
      <c r="J11" s="114"/>
      <c r="K11" s="114"/>
      <c r="L11" s="114"/>
      <c r="M11" s="114"/>
      <c r="N11" s="112">
        <f>I11+J11+K11+L11+M11</f>
        <v>0</v>
      </c>
      <c r="O11" s="271">
        <f t="shared" si="0"/>
        <v>0</v>
      </c>
    </row>
    <row r="12" spans="1:15" ht="42.75">
      <c r="A12" s="270" t="s">
        <v>261</v>
      </c>
      <c r="B12" s="111" t="s">
        <v>262</v>
      </c>
      <c r="C12" s="112">
        <f>C13+C20+C21</f>
        <v>7233845.41</v>
      </c>
      <c r="D12" s="112">
        <f>D13+D20+D21</f>
        <v>330762.36000000004</v>
      </c>
      <c r="E12" s="112">
        <f>E13+E20+E21</f>
        <v>0</v>
      </c>
      <c r="F12" s="112">
        <f>F13+F20+F21</f>
        <v>0</v>
      </c>
      <c r="G12" s="112">
        <f>G13+G20+G21</f>
        <v>0</v>
      </c>
      <c r="H12" s="112">
        <f t="shared" si="1"/>
        <v>330762.36000000004</v>
      </c>
      <c r="I12" s="112">
        <f>I13+I20+I21</f>
        <v>0</v>
      </c>
      <c r="J12" s="112">
        <f>J13+J20+J21</f>
        <v>6832</v>
      </c>
      <c r="K12" s="112">
        <f>K13+K20+K21</f>
        <v>0</v>
      </c>
      <c r="L12" s="112">
        <f>L13+L20+L21</f>
        <v>0</v>
      </c>
      <c r="M12" s="112">
        <f>M13+M20+M21</f>
        <v>0</v>
      </c>
      <c r="N12" s="112">
        <f>I12+J12+K12+L12+M12</f>
        <v>6832</v>
      </c>
      <c r="O12" s="271">
        <f t="shared" si="0"/>
        <v>7557775.7700000005</v>
      </c>
    </row>
    <row r="13" spans="1:15" ht="57">
      <c r="A13" s="273" t="s">
        <v>314</v>
      </c>
      <c r="B13" s="111" t="s">
        <v>742</v>
      </c>
      <c r="C13" s="116">
        <f>C14+C16+C17+C18+C19</f>
        <v>7233845.41</v>
      </c>
      <c r="D13" s="116">
        <f>D14+D17+D18+D19</f>
        <v>16999.83</v>
      </c>
      <c r="E13" s="116">
        <f>E14+E17+E18+E19</f>
        <v>0</v>
      </c>
      <c r="F13" s="116">
        <f>F14+F17+F18+F19</f>
        <v>0</v>
      </c>
      <c r="G13" s="116">
        <f>G14+G17+G18+G19</f>
        <v>0</v>
      </c>
      <c r="H13" s="112">
        <f t="shared" si="1"/>
        <v>16999.83</v>
      </c>
      <c r="I13" s="116">
        <f>I14+I17+I18+I19</f>
        <v>0</v>
      </c>
      <c r="J13" s="116">
        <f>J14+J17+J18+J19</f>
        <v>6832</v>
      </c>
      <c r="K13" s="116">
        <f>K14+K17+K18+K19</f>
        <v>0</v>
      </c>
      <c r="L13" s="116">
        <f>L14+L17+L18+L19</f>
        <v>0</v>
      </c>
      <c r="M13" s="116">
        <f>M14+M17+M18+M19</f>
        <v>0</v>
      </c>
      <c r="N13" s="112">
        <f>I13+J13+K13+L13+M13</f>
        <v>6832</v>
      </c>
      <c r="O13" s="271">
        <f t="shared" si="0"/>
        <v>7244013.24</v>
      </c>
    </row>
    <row r="14" spans="1:15" ht="15.75">
      <c r="A14" s="274" t="s">
        <v>63</v>
      </c>
      <c r="B14" s="117" t="s">
        <v>264</v>
      </c>
      <c r="C14" s="423">
        <v>3741480</v>
      </c>
      <c r="D14" s="118"/>
      <c r="E14" s="118"/>
      <c r="F14" s="118"/>
      <c r="G14" s="118"/>
      <c r="H14" s="112">
        <f t="shared" si="1"/>
        <v>0</v>
      </c>
      <c r="I14" s="118"/>
      <c r="J14" s="118"/>
      <c r="K14" s="118"/>
      <c r="L14" s="118"/>
      <c r="M14" s="118"/>
      <c r="N14" s="112">
        <v>0</v>
      </c>
      <c r="O14" s="271">
        <f t="shared" si="0"/>
        <v>3741480</v>
      </c>
    </row>
    <row r="15" spans="1:15" ht="93" customHeight="1">
      <c r="A15" s="272" t="s">
        <v>265</v>
      </c>
      <c r="B15" s="113" t="s">
        <v>266</v>
      </c>
      <c r="C15" s="423"/>
      <c r="D15" s="114"/>
      <c r="E15" s="114"/>
      <c r="F15" s="114"/>
      <c r="G15" s="114"/>
      <c r="H15" s="112">
        <f t="shared" si="1"/>
        <v>0</v>
      </c>
      <c r="I15" s="114"/>
      <c r="J15" s="114"/>
      <c r="K15" s="114"/>
      <c r="L15" s="114"/>
      <c r="M15" s="114"/>
      <c r="N15" s="112">
        <f aca="true" t="shared" si="2" ref="N15:N20">I15+J15+K15+L15+M15</f>
        <v>0</v>
      </c>
      <c r="O15" s="271">
        <v>0</v>
      </c>
    </row>
    <row r="16" spans="1:15" ht="45">
      <c r="A16" s="274" t="s">
        <v>267</v>
      </c>
      <c r="B16" s="119" t="s">
        <v>268</v>
      </c>
      <c r="C16" s="423">
        <v>3235699.82</v>
      </c>
      <c r="D16" s="118"/>
      <c r="E16" s="118"/>
      <c r="F16" s="118"/>
      <c r="G16" s="118"/>
      <c r="H16" s="112">
        <f>D16+E16+F16+G16</f>
        <v>0</v>
      </c>
      <c r="I16" s="118"/>
      <c r="J16" s="118"/>
      <c r="K16" s="118"/>
      <c r="L16" s="118"/>
      <c r="M16" s="118"/>
      <c r="N16" s="112">
        <f t="shared" si="2"/>
        <v>0</v>
      </c>
      <c r="O16" s="271">
        <f>C16+H16-N16</f>
        <v>3235699.82</v>
      </c>
    </row>
    <row r="17" spans="1:15" ht="30">
      <c r="A17" s="274" t="s">
        <v>269</v>
      </c>
      <c r="B17" s="119" t="s">
        <v>308</v>
      </c>
      <c r="C17" s="423">
        <v>25083.04</v>
      </c>
      <c r="D17" s="118"/>
      <c r="E17" s="118"/>
      <c r="F17" s="118"/>
      <c r="G17" s="118"/>
      <c r="H17" s="112">
        <f t="shared" si="1"/>
        <v>0</v>
      </c>
      <c r="I17" s="118"/>
      <c r="J17" s="116"/>
      <c r="K17" s="118"/>
      <c r="L17" s="118"/>
      <c r="M17" s="118"/>
      <c r="N17" s="112">
        <f t="shared" si="2"/>
        <v>0</v>
      </c>
      <c r="O17" s="271">
        <f>C17+H17-N17</f>
        <v>25083.04</v>
      </c>
    </row>
    <row r="18" spans="1:15" ht="15.75">
      <c r="A18" s="274" t="s">
        <v>270</v>
      </c>
      <c r="B18" s="119" t="s">
        <v>309</v>
      </c>
      <c r="C18" s="423">
        <v>53000</v>
      </c>
      <c r="D18" s="118"/>
      <c r="E18" s="118"/>
      <c r="F18" s="118"/>
      <c r="G18" s="118"/>
      <c r="H18" s="112">
        <f t="shared" si="1"/>
        <v>0</v>
      </c>
      <c r="I18" s="118"/>
      <c r="J18" s="118"/>
      <c r="K18" s="118"/>
      <c r="L18" s="118"/>
      <c r="M18" s="118"/>
      <c r="N18" s="112">
        <f t="shared" si="2"/>
        <v>0</v>
      </c>
      <c r="O18" s="271">
        <f>C18+H18-N18</f>
        <v>53000</v>
      </c>
    </row>
    <row r="19" spans="1:15" ht="15.75">
      <c r="A19" s="274" t="s">
        <v>645</v>
      </c>
      <c r="B19" s="119" t="s">
        <v>310</v>
      </c>
      <c r="C19" s="423">
        <v>178582.55</v>
      </c>
      <c r="D19" s="118">
        <v>16999.83</v>
      </c>
      <c r="E19" s="118"/>
      <c r="F19" s="118"/>
      <c r="G19" s="118"/>
      <c r="H19" s="112">
        <f t="shared" si="1"/>
        <v>16999.83</v>
      </c>
      <c r="I19" s="118"/>
      <c r="J19" s="118">
        <v>6832</v>
      </c>
      <c r="K19" s="118"/>
      <c r="L19" s="118"/>
      <c r="M19" s="118"/>
      <c r="N19" s="112">
        <f t="shared" si="2"/>
        <v>6832</v>
      </c>
      <c r="O19" s="271">
        <f>C19+H19-N19</f>
        <v>188750.38</v>
      </c>
    </row>
    <row r="20" spans="1:15" ht="28.5">
      <c r="A20" s="273" t="s">
        <v>315</v>
      </c>
      <c r="B20" s="111" t="s">
        <v>47</v>
      </c>
      <c r="C20" s="116"/>
      <c r="D20" s="116">
        <v>313762.53</v>
      </c>
      <c r="E20" s="116"/>
      <c r="F20" s="116"/>
      <c r="G20" s="116"/>
      <c r="H20" s="112">
        <f t="shared" si="1"/>
        <v>313762.53</v>
      </c>
      <c r="I20" s="116"/>
      <c r="J20" s="116"/>
      <c r="K20" s="116"/>
      <c r="L20" s="116"/>
      <c r="M20" s="116"/>
      <c r="N20" s="112">
        <f t="shared" si="2"/>
        <v>0</v>
      </c>
      <c r="O20" s="271">
        <f>C20+H20-N20</f>
        <v>313762.53</v>
      </c>
    </row>
    <row r="21" spans="1:15" ht="43.5" thickBot="1">
      <c r="A21" s="275" t="s">
        <v>316</v>
      </c>
      <c r="B21" s="276" t="s">
        <v>48</v>
      </c>
      <c r="C21" s="277"/>
      <c r="D21" s="277"/>
      <c r="E21" s="277"/>
      <c r="F21" s="277"/>
      <c r="G21" s="277"/>
      <c r="H21" s="278">
        <f t="shared" si="1"/>
        <v>0</v>
      </c>
      <c r="I21" s="277"/>
      <c r="J21" s="277"/>
      <c r="K21" s="277"/>
      <c r="L21" s="277"/>
      <c r="M21" s="277"/>
      <c r="N21" s="278">
        <v>0</v>
      </c>
      <c r="O21" s="279">
        <v>0</v>
      </c>
    </row>
    <row r="22" spans="1:15" ht="12.75">
      <c r="A22" s="549" t="s">
        <v>643</v>
      </c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</row>
    <row r="23" spans="1:15" ht="12" customHeight="1">
      <c r="A23" s="120"/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1:15" ht="18" customHeight="1">
      <c r="A24" s="123"/>
      <c r="B24" s="123" t="s">
        <v>357</v>
      </c>
      <c r="C24" s="6"/>
      <c r="D24" s="6"/>
      <c r="E24" s="6"/>
      <c r="F24" s="532" t="s">
        <v>785</v>
      </c>
      <c r="G24" s="532"/>
      <c r="H24" s="6"/>
      <c r="I24" s="123"/>
      <c r="J24" s="521"/>
      <c r="K24" s="521"/>
      <c r="L24" s="6"/>
      <c r="M24" s="532" t="s">
        <v>561</v>
      </c>
      <c r="N24" s="532"/>
      <c r="O24" s="532"/>
    </row>
    <row r="25" spans="1:15" s="8" customFormat="1" ht="16.5" customHeight="1">
      <c r="A25" s="123"/>
      <c r="B25" s="123" t="s">
        <v>344</v>
      </c>
      <c r="C25" s="123"/>
      <c r="D25" s="123"/>
      <c r="E25" s="123"/>
      <c r="F25" s="532" t="s">
        <v>345</v>
      </c>
      <c r="G25" s="532"/>
      <c r="H25" s="123"/>
      <c r="I25" s="125"/>
      <c r="J25" s="550"/>
      <c r="K25" s="550"/>
      <c r="L25" s="123"/>
      <c r="M25" s="532" t="s">
        <v>678</v>
      </c>
      <c r="N25" s="532"/>
      <c r="O25" s="532"/>
    </row>
    <row r="26" spans="1:15" ht="15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</row>
    <row r="32" ht="34.5" customHeight="1"/>
    <row r="34" ht="51" customHeight="1"/>
  </sheetData>
  <sheetProtection/>
  <mergeCells count="17">
    <mergeCell ref="A22:O22"/>
    <mergeCell ref="F25:G25"/>
    <mergeCell ref="J25:K25"/>
    <mergeCell ref="M24:O24"/>
    <mergeCell ref="M25:O25"/>
    <mergeCell ref="O6:O7"/>
    <mergeCell ref="C6:C7"/>
    <mergeCell ref="N1:O1"/>
    <mergeCell ref="N2:O2"/>
    <mergeCell ref="F24:G24"/>
    <mergeCell ref="J24:K24"/>
    <mergeCell ref="D6:H6"/>
    <mergeCell ref="I6:N6"/>
    <mergeCell ref="A1:E1"/>
    <mergeCell ref="A3:C3"/>
    <mergeCell ref="A6:A7"/>
    <mergeCell ref="B6:B7"/>
  </mergeCells>
  <printOptions/>
  <pageMargins left="0.25" right="0.25" top="0.75" bottom="0.75" header="0.3" footer="0.3"/>
  <pageSetup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zoomScalePageLayoutView="0" workbookViewId="0" topLeftCell="B11">
      <selection activeCell="D23" sqref="D23"/>
    </sheetView>
  </sheetViews>
  <sheetFormatPr defaultColWidth="9.140625" defaultRowHeight="12.75"/>
  <cols>
    <col min="1" max="1" width="5.28125" style="8" customWidth="1"/>
    <col min="2" max="2" width="26.00390625" style="2" customWidth="1"/>
    <col min="3" max="3" width="16.7109375" style="2" customWidth="1"/>
    <col min="4" max="4" width="15.28125" style="2" customWidth="1"/>
    <col min="5" max="5" width="13.28125" style="2" customWidth="1"/>
    <col min="6" max="6" width="14.00390625" style="2" customWidth="1"/>
    <col min="7" max="7" width="11.57421875" style="2" customWidth="1"/>
    <col min="8" max="8" width="14.8515625" style="2" customWidth="1"/>
    <col min="9" max="9" width="12.8515625" style="2" customWidth="1"/>
    <col min="10" max="10" width="14.421875" style="2" customWidth="1"/>
    <col min="11" max="11" width="18.28125" style="2" customWidth="1"/>
    <col min="12" max="12" width="25.421875" style="2" customWidth="1"/>
    <col min="13" max="16384" width="9.140625" style="2" customWidth="1"/>
  </cols>
  <sheetData>
    <row r="1" spans="1:12" ht="12.75" customHeight="1">
      <c r="A1" s="544" t="s">
        <v>749</v>
      </c>
      <c r="B1" s="544"/>
      <c r="C1" s="544"/>
      <c r="D1" s="544"/>
      <c r="E1" s="544"/>
      <c r="F1" s="84"/>
      <c r="G1" s="84"/>
      <c r="H1" s="84"/>
      <c r="I1" s="3"/>
      <c r="K1" s="89"/>
      <c r="L1" s="89" t="s">
        <v>370</v>
      </c>
    </row>
    <row r="2" spans="1:12" ht="12.75" customHeight="1">
      <c r="A2" s="80"/>
      <c r="B2" s="56"/>
      <c r="C2" s="56"/>
      <c r="D2" s="56"/>
      <c r="E2" s="56"/>
      <c r="F2" s="84"/>
      <c r="G2" s="84"/>
      <c r="H2" s="84"/>
      <c r="I2" s="3"/>
      <c r="K2" s="57"/>
      <c r="L2" s="57" t="s">
        <v>196</v>
      </c>
    </row>
    <row r="3" spans="1:10" ht="13.5" customHeight="1">
      <c r="A3" s="545" t="s">
        <v>71</v>
      </c>
      <c r="B3" s="545"/>
      <c r="C3" s="545"/>
      <c r="J3" s="7"/>
    </row>
    <row r="4" ht="14.25" customHeight="1">
      <c r="B4" s="2" t="s">
        <v>349</v>
      </c>
    </row>
    <row r="6" spans="1:12" ht="21.75" customHeight="1">
      <c r="A6" s="391" t="s">
        <v>278</v>
      </c>
      <c r="B6" s="105"/>
      <c r="C6" s="105"/>
      <c r="D6" s="106"/>
      <c r="E6" s="106"/>
      <c r="F6" s="106"/>
      <c r="G6" s="106"/>
      <c r="H6" s="106"/>
      <c r="I6" s="106"/>
      <c r="J6" s="106"/>
      <c r="K6" s="106"/>
      <c r="L6" s="106"/>
    </row>
    <row r="7" ht="13.5" thickBot="1">
      <c r="L7" s="435" t="s">
        <v>747</v>
      </c>
    </row>
    <row r="8" spans="1:12" ht="12.75">
      <c r="A8" s="556" t="s">
        <v>301</v>
      </c>
      <c r="B8" s="553" t="s">
        <v>41</v>
      </c>
      <c r="C8" s="553" t="s">
        <v>56</v>
      </c>
      <c r="D8" s="553" t="s">
        <v>180</v>
      </c>
      <c r="E8" s="553"/>
      <c r="F8" s="553"/>
      <c r="G8" s="553"/>
      <c r="H8" s="553" t="s">
        <v>42</v>
      </c>
      <c r="I8" s="553"/>
      <c r="J8" s="553"/>
      <c r="K8" s="553"/>
      <c r="L8" s="554" t="s">
        <v>672</v>
      </c>
    </row>
    <row r="9" spans="1:12" ht="84" customHeight="1">
      <c r="A9" s="557"/>
      <c r="B9" s="558"/>
      <c r="C9" s="558"/>
      <c r="D9" s="126" t="s">
        <v>652</v>
      </c>
      <c r="E9" s="126" t="s">
        <v>249</v>
      </c>
      <c r="F9" s="126" t="s">
        <v>250</v>
      </c>
      <c r="G9" s="126" t="s">
        <v>272</v>
      </c>
      <c r="H9" s="126" t="s">
        <v>273</v>
      </c>
      <c r="I9" s="126" t="s">
        <v>274</v>
      </c>
      <c r="J9" s="126" t="s">
        <v>254</v>
      </c>
      <c r="K9" s="126" t="s">
        <v>275</v>
      </c>
      <c r="L9" s="555"/>
    </row>
    <row r="10" spans="1:12" ht="12.75">
      <c r="A10" s="268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269">
        <v>12</v>
      </c>
    </row>
    <row r="11" spans="1:12" ht="47.25">
      <c r="A11" s="270" t="s">
        <v>256</v>
      </c>
      <c r="B11" s="110" t="s">
        <v>257</v>
      </c>
      <c r="C11" s="112">
        <f>C12+C13</f>
        <v>0</v>
      </c>
      <c r="D11" s="112">
        <f aca="true" t="shared" si="0" ref="D11:K11">D12+D13</f>
        <v>0</v>
      </c>
      <c r="E11" s="112">
        <f t="shared" si="0"/>
        <v>0</v>
      </c>
      <c r="F11" s="112">
        <f t="shared" si="0"/>
        <v>0</v>
      </c>
      <c r="G11" s="112">
        <f t="shared" si="0"/>
        <v>0</v>
      </c>
      <c r="H11" s="112">
        <f t="shared" si="0"/>
        <v>0</v>
      </c>
      <c r="I11" s="112">
        <f t="shared" si="0"/>
        <v>0</v>
      </c>
      <c r="J11" s="112">
        <f t="shared" si="0"/>
        <v>0</v>
      </c>
      <c r="K11" s="112">
        <f t="shared" si="0"/>
        <v>0</v>
      </c>
      <c r="L11" s="271">
        <f>C11+G11-K11</f>
        <v>0</v>
      </c>
    </row>
    <row r="12" spans="1:12" ht="38.25">
      <c r="A12" s="272" t="s">
        <v>258</v>
      </c>
      <c r="B12" s="127" t="s">
        <v>259</v>
      </c>
      <c r="C12" s="114"/>
      <c r="D12" s="114"/>
      <c r="E12" s="114"/>
      <c r="F12" s="114"/>
      <c r="G12" s="116">
        <f>D12+E12+F12</f>
        <v>0</v>
      </c>
      <c r="H12" s="114"/>
      <c r="I12" s="114"/>
      <c r="J12" s="114"/>
      <c r="K12" s="128">
        <f>H12+I12+J12</f>
        <v>0</v>
      </c>
      <c r="L12" s="271">
        <f aca="true" t="shared" si="1" ref="L12:L23">C12+G12-K12</f>
        <v>0</v>
      </c>
    </row>
    <row r="13" spans="1:12" ht="25.5">
      <c r="A13" s="272" t="s">
        <v>62</v>
      </c>
      <c r="B13" s="127" t="s">
        <v>260</v>
      </c>
      <c r="C13" s="114"/>
      <c r="D13" s="114"/>
      <c r="E13" s="114"/>
      <c r="F13" s="114"/>
      <c r="G13" s="116">
        <f>D13+E13+F13</f>
        <v>0</v>
      </c>
      <c r="H13" s="114"/>
      <c r="I13" s="114"/>
      <c r="J13" s="114"/>
      <c r="K13" s="128">
        <f aca="true" t="shared" si="2" ref="K13:K23">H13+I13+J13</f>
        <v>0</v>
      </c>
      <c r="L13" s="271">
        <f t="shared" si="1"/>
        <v>0</v>
      </c>
    </row>
    <row r="14" spans="1:12" ht="31.5">
      <c r="A14" s="270" t="s">
        <v>261</v>
      </c>
      <c r="B14" s="110" t="s">
        <v>262</v>
      </c>
      <c r="C14" s="112">
        <f>C15+C22+C23</f>
        <v>1623701.08</v>
      </c>
      <c r="D14" s="112">
        <f>D15+D22+D23</f>
        <v>103093.86</v>
      </c>
      <c r="E14" s="112">
        <f>E15+E22+E23</f>
        <v>0</v>
      </c>
      <c r="F14" s="112">
        <f>F15+F22+F23</f>
        <v>0</v>
      </c>
      <c r="G14" s="116">
        <f aca="true" t="shared" si="3" ref="G14:G23">D14+E14+F14</f>
        <v>103093.86</v>
      </c>
      <c r="H14" s="112">
        <f>H15+H22+H23</f>
        <v>0</v>
      </c>
      <c r="I14" s="112">
        <f>I15+I22+I23</f>
        <v>6832</v>
      </c>
      <c r="J14" s="112">
        <f>J15+J22+J23</f>
        <v>0</v>
      </c>
      <c r="K14" s="128">
        <f t="shared" si="2"/>
        <v>6832</v>
      </c>
      <c r="L14" s="271">
        <f t="shared" si="1"/>
        <v>1719962.9400000002</v>
      </c>
    </row>
    <row r="15" spans="1:12" ht="25.5">
      <c r="A15" s="273" t="s">
        <v>314</v>
      </c>
      <c r="B15" s="115" t="s">
        <v>688</v>
      </c>
      <c r="C15" s="116">
        <f>C16+C18+C19+C20+C21</f>
        <v>1623701.08</v>
      </c>
      <c r="D15" s="116">
        <f>D16+D18+D19+D20+D21</f>
        <v>103093.86</v>
      </c>
      <c r="E15" s="116">
        <f>E16+E19+E20+E21</f>
        <v>0</v>
      </c>
      <c r="F15" s="116">
        <f>F16+F19+F20+F21</f>
        <v>0</v>
      </c>
      <c r="G15" s="116">
        <f t="shared" si="3"/>
        <v>103093.86</v>
      </c>
      <c r="H15" s="116">
        <f>H16+H19+H20+H21</f>
        <v>0</v>
      </c>
      <c r="I15" s="116">
        <f>I16+I19+I20+I21</f>
        <v>6832</v>
      </c>
      <c r="J15" s="116">
        <f>J16+J19+J20+J21</f>
        <v>0</v>
      </c>
      <c r="K15" s="128">
        <f t="shared" si="2"/>
        <v>6832</v>
      </c>
      <c r="L15" s="271">
        <f t="shared" si="1"/>
        <v>1719962.9400000002</v>
      </c>
    </row>
    <row r="16" spans="1:12" ht="15.75">
      <c r="A16" s="274" t="s">
        <v>63</v>
      </c>
      <c r="B16" s="129" t="s">
        <v>264</v>
      </c>
      <c r="C16" s="118">
        <v>0</v>
      </c>
      <c r="D16" s="118"/>
      <c r="E16" s="118"/>
      <c r="F16" s="118"/>
      <c r="G16" s="116">
        <f t="shared" si="3"/>
        <v>0</v>
      </c>
      <c r="H16" s="118"/>
      <c r="I16" s="118"/>
      <c r="J16" s="118"/>
      <c r="K16" s="128">
        <f t="shared" si="2"/>
        <v>0</v>
      </c>
      <c r="L16" s="271">
        <v>0</v>
      </c>
    </row>
    <row r="17" spans="1:12" ht="63.75">
      <c r="A17" s="272" t="s">
        <v>265</v>
      </c>
      <c r="B17" s="127" t="s">
        <v>276</v>
      </c>
      <c r="C17" s="114"/>
      <c r="D17" s="114"/>
      <c r="E17" s="114"/>
      <c r="F17" s="114"/>
      <c r="G17" s="116">
        <f t="shared" si="3"/>
        <v>0</v>
      </c>
      <c r="H17" s="114"/>
      <c r="I17" s="114"/>
      <c r="J17" s="114"/>
      <c r="K17" s="128">
        <f t="shared" si="2"/>
        <v>0</v>
      </c>
      <c r="L17" s="271">
        <f t="shared" si="1"/>
        <v>0</v>
      </c>
    </row>
    <row r="18" spans="1:12" ht="27">
      <c r="A18" s="274" t="s">
        <v>267</v>
      </c>
      <c r="B18" s="130" t="s">
        <v>268</v>
      </c>
      <c r="C18" s="118">
        <v>1414624.32</v>
      </c>
      <c r="D18" s="118">
        <v>81793.83</v>
      </c>
      <c r="E18" s="118"/>
      <c r="F18" s="118"/>
      <c r="G18" s="116">
        <f>D18+E18+F18</f>
        <v>81793.83</v>
      </c>
      <c r="H18" s="118"/>
      <c r="I18" s="118"/>
      <c r="J18" s="118"/>
      <c r="K18" s="128">
        <f>H18+I18+J18</f>
        <v>0</v>
      </c>
      <c r="L18" s="271">
        <f>C18+G18-K18</f>
        <v>1496418.1500000001</v>
      </c>
    </row>
    <row r="19" spans="1:12" ht="27">
      <c r="A19" s="274" t="s">
        <v>269</v>
      </c>
      <c r="B19" s="130" t="s">
        <v>308</v>
      </c>
      <c r="C19" s="118">
        <v>25083.04</v>
      </c>
      <c r="D19" s="118"/>
      <c r="E19" s="118"/>
      <c r="F19" s="118"/>
      <c r="G19" s="116">
        <f t="shared" si="3"/>
        <v>0</v>
      </c>
      <c r="H19" s="118"/>
      <c r="I19" s="118"/>
      <c r="J19" s="116"/>
      <c r="K19" s="128">
        <f t="shared" si="2"/>
        <v>0</v>
      </c>
      <c r="L19" s="271">
        <f t="shared" si="1"/>
        <v>25083.04</v>
      </c>
    </row>
    <row r="20" spans="1:12" ht="15.75">
      <c r="A20" s="274" t="s">
        <v>270</v>
      </c>
      <c r="B20" s="130" t="s">
        <v>309</v>
      </c>
      <c r="C20" s="118">
        <v>53000</v>
      </c>
      <c r="D20" s="118"/>
      <c r="E20" s="118"/>
      <c r="F20" s="118"/>
      <c r="G20" s="116">
        <f t="shared" si="3"/>
        <v>0</v>
      </c>
      <c r="H20" s="118"/>
      <c r="I20" s="118"/>
      <c r="J20" s="118"/>
      <c r="K20" s="128">
        <f t="shared" si="2"/>
        <v>0</v>
      </c>
      <c r="L20" s="271">
        <f t="shared" si="1"/>
        <v>53000</v>
      </c>
    </row>
    <row r="21" spans="1:12" ht="15.75">
      <c r="A21" s="274" t="s">
        <v>645</v>
      </c>
      <c r="B21" s="130" t="s">
        <v>310</v>
      </c>
      <c r="C21" s="118">
        <v>130993.72</v>
      </c>
      <c r="D21" s="118">
        <v>21300.03</v>
      </c>
      <c r="E21" s="118"/>
      <c r="F21" s="118"/>
      <c r="G21" s="116">
        <f t="shared" si="3"/>
        <v>21300.03</v>
      </c>
      <c r="H21" s="118"/>
      <c r="I21" s="118">
        <v>6832</v>
      </c>
      <c r="J21" s="118"/>
      <c r="K21" s="128">
        <f t="shared" si="2"/>
        <v>6832</v>
      </c>
      <c r="L21" s="271">
        <f t="shared" si="1"/>
        <v>145461.75</v>
      </c>
    </row>
    <row r="22" spans="1:12" ht="25.5">
      <c r="A22" s="273" t="s">
        <v>315</v>
      </c>
      <c r="B22" s="115" t="s">
        <v>47</v>
      </c>
      <c r="C22" s="116"/>
      <c r="D22" s="116"/>
      <c r="E22" s="116"/>
      <c r="F22" s="116"/>
      <c r="G22" s="116">
        <f t="shared" si="3"/>
        <v>0</v>
      </c>
      <c r="H22" s="116"/>
      <c r="I22" s="116"/>
      <c r="J22" s="116"/>
      <c r="K22" s="128">
        <f t="shared" si="2"/>
        <v>0</v>
      </c>
      <c r="L22" s="271">
        <f t="shared" si="1"/>
        <v>0</v>
      </c>
    </row>
    <row r="23" spans="1:12" ht="26.25" thickBot="1">
      <c r="A23" s="275" t="s">
        <v>316</v>
      </c>
      <c r="B23" s="371" t="s">
        <v>48</v>
      </c>
      <c r="C23" s="277"/>
      <c r="D23" s="277"/>
      <c r="E23" s="277"/>
      <c r="F23" s="277"/>
      <c r="G23" s="277">
        <f t="shared" si="3"/>
        <v>0</v>
      </c>
      <c r="H23" s="277"/>
      <c r="I23" s="277"/>
      <c r="J23" s="277"/>
      <c r="K23" s="372">
        <f t="shared" si="2"/>
        <v>0</v>
      </c>
      <c r="L23" s="279">
        <f t="shared" si="1"/>
        <v>0</v>
      </c>
    </row>
    <row r="24" spans="1:13" ht="25.5" customHeight="1">
      <c r="A24" s="120"/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6"/>
    </row>
    <row r="25" spans="1:13" ht="15.75" customHeight="1">
      <c r="A25" s="123"/>
      <c r="B25" s="123" t="s">
        <v>357</v>
      </c>
      <c r="C25" s="6"/>
      <c r="D25" s="6"/>
      <c r="E25" s="6"/>
      <c r="F25" s="532" t="s">
        <v>785</v>
      </c>
      <c r="G25" s="532"/>
      <c r="H25" s="6"/>
      <c r="I25" s="123"/>
      <c r="J25" s="532" t="s">
        <v>271</v>
      </c>
      <c r="K25" s="532"/>
      <c r="L25" s="532"/>
      <c r="M25" s="6"/>
    </row>
    <row r="26" spans="2:12" s="123" customFormat="1" ht="16.5" customHeight="1">
      <c r="B26" s="123" t="s">
        <v>344</v>
      </c>
      <c r="F26" s="532" t="s">
        <v>345</v>
      </c>
      <c r="G26" s="532"/>
      <c r="I26" s="125"/>
      <c r="J26" s="532" t="s">
        <v>678</v>
      </c>
      <c r="K26" s="532"/>
      <c r="L26" s="532"/>
    </row>
    <row r="27" s="6" customFormat="1" ht="12.75">
      <c r="A27" s="123"/>
    </row>
    <row r="28" s="6" customFormat="1" ht="12.75">
      <c r="A28" s="123"/>
    </row>
    <row r="29" spans="1:13" ht="12.75">
      <c r="A29" s="12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12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12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12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</sheetData>
  <sheetProtection/>
  <mergeCells count="12">
    <mergeCell ref="C8:C9"/>
    <mergeCell ref="D8:G8"/>
    <mergeCell ref="H8:K8"/>
    <mergeCell ref="F25:G25"/>
    <mergeCell ref="A1:E1"/>
    <mergeCell ref="A3:C3"/>
    <mergeCell ref="J25:L25"/>
    <mergeCell ref="J26:L26"/>
    <mergeCell ref="L8:L9"/>
    <mergeCell ref="F26:G26"/>
    <mergeCell ref="A8:A9"/>
    <mergeCell ref="B8:B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O22"/>
  <sheetViews>
    <sheetView zoomScalePageLayoutView="0" workbookViewId="0" topLeftCell="C15">
      <selection activeCell="K15" sqref="K15"/>
    </sheetView>
  </sheetViews>
  <sheetFormatPr defaultColWidth="9.140625" defaultRowHeight="12.75"/>
  <cols>
    <col min="1" max="1" width="5.28125" style="8" customWidth="1"/>
    <col min="2" max="2" width="20.7109375" style="2" customWidth="1"/>
    <col min="3" max="3" width="16.7109375" style="2" customWidth="1"/>
    <col min="4" max="4" width="12.28125" style="2" customWidth="1"/>
    <col min="5" max="5" width="13.28125" style="2" customWidth="1"/>
    <col min="6" max="6" width="14.00390625" style="2" customWidth="1"/>
    <col min="7" max="7" width="11.57421875" style="2" customWidth="1"/>
    <col min="8" max="8" width="14.8515625" style="2" customWidth="1"/>
    <col min="9" max="9" width="10.8515625" style="2" customWidth="1"/>
    <col min="10" max="10" width="12.8515625" style="2" customWidth="1"/>
    <col min="11" max="11" width="17.140625" style="2" customWidth="1"/>
    <col min="12" max="12" width="9.140625" style="2" customWidth="1"/>
    <col min="13" max="13" width="10.421875" style="2" customWidth="1"/>
    <col min="14" max="14" width="9.140625" style="2" customWidth="1"/>
    <col min="15" max="15" width="17.00390625" style="2" customWidth="1"/>
    <col min="16" max="16384" width="9.140625" style="2" customWidth="1"/>
  </cols>
  <sheetData>
    <row r="1" spans="1:15" ht="12.75" customHeight="1">
      <c r="A1" s="544" t="s">
        <v>748</v>
      </c>
      <c r="B1" s="544"/>
      <c r="C1" s="544"/>
      <c r="D1" s="544"/>
      <c r="E1" s="544"/>
      <c r="F1" s="84"/>
      <c r="G1" s="84"/>
      <c r="H1" s="84"/>
      <c r="I1" s="3"/>
      <c r="K1" s="89"/>
      <c r="N1" s="541" t="s">
        <v>553</v>
      </c>
      <c r="O1" s="541"/>
    </row>
    <row r="2" spans="1:15" ht="12.75" customHeight="1">
      <c r="A2" s="80"/>
      <c r="B2" s="56"/>
      <c r="C2" s="56"/>
      <c r="D2" s="56"/>
      <c r="E2" s="56"/>
      <c r="F2" s="84"/>
      <c r="G2" s="84"/>
      <c r="H2" s="84"/>
      <c r="I2" s="3"/>
      <c r="K2" s="57"/>
      <c r="N2" s="542" t="s">
        <v>196</v>
      </c>
      <c r="O2" s="542"/>
    </row>
    <row r="3" spans="1:10" ht="13.5" customHeight="1">
      <c r="A3" s="545" t="s">
        <v>71</v>
      </c>
      <c r="B3" s="545"/>
      <c r="C3" s="545"/>
      <c r="J3" s="7"/>
    </row>
    <row r="4" ht="14.25" customHeight="1">
      <c r="B4" s="2" t="s">
        <v>349</v>
      </c>
    </row>
    <row r="5" spans="1:15" ht="21.75" customHeight="1">
      <c r="A5" s="391" t="s">
        <v>279</v>
      </c>
      <c r="B5" s="105"/>
      <c r="C5" s="105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4.25" customHeight="1" thickBot="1">
      <c r="A6" s="107"/>
      <c r="B6" s="267"/>
      <c r="C6" s="10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437" t="s">
        <v>747</v>
      </c>
    </row>
    <row r="7" spans="1:15" ht="11.25" customHeight="1">
      <c r="A7" s="546" t="s">
        <v>301</v>
      </c>
      <c r="B7" s="543" t="s">
        <v>41</v>
      </c>
      <c r="C7" s="543" t="s">
        <v>56</v>
      </c>
      <c r="D7" s="543" t="s">
        <v>180</v>
      </c>
      <c r="E7" s="543"/>
      <c r="F7" s="543"/>
      <c r="G7" s="543"/>
      <c r="H7" s="543"/>
      <c r="I7" s="543" t="s">
        <v>42</v>
      </c>
      <c r="J7" s="543"/>
      <c r="K7" s="543"/>
      <c r="L7" s="543"/>
      <c r="M7" s="543"/>
      <c r="N7" s="543"/>
      <c r="O7" s="551" t="s">
        <v>673</v>
      </c>
    </row>
    <row r="8" spans="1:15" ht="117.75" customHeight="1">
      <c r="A8" s="547"/>
      <c r="B8" s="548"/>
      <c r="C8" s="548"/>
      <c r="D8" s="108" t="s">
        <v>353</v>
      </c>
      <c r="E8" s="108" t="s">
        <v>642</v>
      </c>
      <c r="F8" s="108" t="s">
        <v>249</v>
      </c>
      <c r="G8" s="108" t="s">
        <v>250</v>
      </c>
      <c r="H8" s="108" t="s">
        <v>251</v>
      </c>
      <c r="I8" s="108" t="s">
        <v>252</v>
      </c>
      <c r="J8" s="108" t="s">
        <v>253</v>
      </c>
      <c r="K8" s="108" t="s">
        <v>642</v>
      </c>
      <c r="L8" s="108" t="s">
        <v>249</v>
      </c>
      <c r="M8" s="108" t="s">
        <v>254</v>
      </c>
      <c r="N8" s="108" t="s">
        <v>255</v>
      </c>
      <c r="O8" s="552"/>
    </row>
    <row r="9" spans="1:15" ht="27.75" customHeight="1">
      <c r="A9" s="268">
        <v>1</v>
      </c>
      <c r="B9" s="109">
        <v>2</v>
      </c>
      <c r="C9" s="109">
        <v>3</v>
      </c>
      <c r="D9" s="109">
        <v>4</v>
      </c>
      <c r="E9" s="109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  <c r="K9" s="109">
        <v>11</v>
      </c>
      <c r="L9" s="109">
        <v>12</v>
      </c>
      <c r="M9" s="109">
        <v>13</v>
      </c>
      <c r="N9" s="109">
        <v>14</v>
      </c>
      <c r="O9" s="269">
        <v>15</v>
      </c>
    </row>
    <row r="10" spans="1:15" ht="45" customHeight="1">
      <c r="A10" s="270" t="s">
        <v>256</v>
      </c>
      <c r="B10" s="111" t="s">
        <v>257</v>
      </c>
      <c r="C10" s="112">
        <f>C11+C12</f>
        <v>59832.3</v>
      </c>
      <c r="D10" s="112">
        <f>D11+D12</f>
        <v>2161.35</v>
      </c>
      <c r="E10" s="112">
        <f>E11+E12</f>
        <v>0</v>
      </c>
      <c r="F10" s="112">
        <f>F11+F12</f>
        <v>0</v>
      </c>
      <c r="G10" s="112">
        <f>G11+G12</f>
        <v>0</v>
      </c>
      <c r="H10" s="112">
        <f>D10+E10+F10+G10</f>
        <v>2161.35</v>
      </c>
      <c r="I10" s="112">
        <f>I11+I12</f>
        <v>0</v>
      </c>
      <c r="J10" s="112">
        <f>J11+J12</f>
        <v>0</v>
      </c>
      <c r="K10" s="112">
        <f>K11+K12</f>
        <v>0</v>
      </c>
      <c r="L10" s="112">
        <f>L11+L12</f>
        <v>0</v>
      </c>
      <c r="M10" s="112">
        <f>M11+M12</f>
        <v>0</v>
      </c>
      <c r="N10" s="112">
        <f>I10+J10+K10+L10+M10</f>
        <v>0</v>
      </c>
      <c r="O10" s="271">
        <f>C10+H10-N10</f>
        <v>61993.65</v>
      </c>
    </row>
    <row r="11" spans="1:15" ht="57.75" customHeight="1">
      <c r="A11" s="272" t="s">
        <v>258</v>
      </c>
      <c r="B11" s="113" t="s">
        <v>259</v>
      </c>
      <c r="C11" s="114">
        <v>59832.3</v>
      </c>
      <c r="D11" s="114">
        <v>2161.35</v>
      </c>
      <c r="E11" s="114"/>
      <c r="F11" s="114"/>
      <c r="G11" s="114"/>
      <c r="H11" s="112">
        <f aca="true" t="shared" si="0" ref="H11:H18">D11+E11+F11+G11</f>
        <v>2161.35</v>
      </c>
      <c r="I11" s="114"/>
      <c r="J11" s="114"/>
      <c r="K11" s="114"/>
      <c r="L11" s="114"/>
      <c r="M11" s="114"/>
      <c r="N11" s="116">
        <v>0</v>
      </c>
      <c r="O11" s="271">
        <f>C11+H11-N11</f>
        <v>61993.65</v>
      </c>
    </row>
    <row r="12" spans="1:15" ht="36" customHeight="1">
      <c r="A12" s="272" t="s">
        <v>62</v>
      </c>
      <c r="B12" s="113" t="s">
        <v>260</v>
      </c>
      <c r="C12" s="114"/>
      <c r="D12" s="114"/>
      <c r="E12" s="114"/>
      <c r="F12" s="114"/>
      <c r="G12" s="114"/>
      <c r="H12" s="112">
        <f t="shared" si="0"/>
        <v>0</v>
      </c>
      <c r="I12" s="114"/>
      <c r="J12" s="114"/>
      <c r="K12" s="114"/>
      <c r="L12" s="114"/>
      <c r="M12" s="114"/>
      <c r="N12" s="116">
        <v>0</v>
      </c>
      <c r="O12" s="271">
        <f>C12+H12-N12</f>
        <v>0</v>
      </c>
    </row>
    <row r="13" spans="1:15" ht="42" customHeight="1">
      <c r="A13" s="270" t="s">
        <v>261</v>
      </c>
      <c r="B13" s="111" t="s">
        <v>282</v>
      </c>
      <c r="C13" s="112">
        <f>C14</f>
        <v>1172278.56</v>
      </c>
      <c r="D13" s="112">
        <f>D14</f>
        <v>107936.33</v>
      </c>
      <c r="E13" s="112">
        <f>E14</f>
        <v>0</v>
      </c>
      <c r="F13" s="112">
        <f>F14</f>
        <v>0</v>
      </c>
      <c r="G13" s="112">
        <f>G14</f>
        <v>91</v>
      </c>
      <c r="H13" s="112">
        <f t="shared" si="0"/>
        <v>108027.33</v>
      </c>
      <c r="I13" s="112">
        <f>I14</f>
        <v>0</v>
      </c>
      <c r="J13" s="112">
        <f>J14</f>
        <v>7040.12</v>
      </c>
      <c r="K13" s="112">
        <f>K14</f>
        <v>0</v>
      </c>
      <c r="L13" s="112">
        <f>L14</f>
        <v>0</v>
      </c>
      <c r="M13" s="112">
        <f>M14</f>
        <v>0</v>
      </c>
      <c r="N13" s="116">
        <f aca="true" t="shared" si="1" ref="N13:N18">I13+J13+K13+L13+M13</f>
        <v>7040.12</v>
      </c>
      <c r="O13" s="271">
        <f aca="true" t="shared" si="2" ref="O13:O18">C13+H13-N13</f>
        <v>1273265.77</v>
      </c>
    </row>
    <row r="14" spans="1:15" ht="30" customHeight="1">
      <c r="A14" s="273" t="s">
        <v>314</v>
      </c>
      <c r="B14" s="412" t="s">
        <v>263</v>
      </c>
      <c r="C14" s="112">
        <f>SUM(C15:C18)</f>
        <v>1172278.56</v>
      </c>
      <c r="D14" s="112">
        <f aca="true" t="shared" si="3" ref="D14:I14">SUM(D15:D18)</f>
        <v>107936.33</v>
      </c>
      <c r="E14" s="112">
        <f t="shared" si="3"/>
        <v>0</v>
      </c>
      <c r="F14" s="112">
        <f t="shared" si="3"/>
        <v>0</v>
      </c>
      <c r="G14" s="112">
        <f t="shared" si="3"/>
        <v>91</v>
      </c>
      <c r="H14" s="112">
        <f t="shared" si="0"/>
        <v>108027.33</v>
      </c>
      <c r="I14" s="112">
        <f t="shared" si="3"/>
        <v>0</v>
      </c>
      <c r="J14" s="112">
        <f>SUM(J15:J18)</f>
        <v>7040.12</v>
      </c>
      <c r="K14" s="112">
        <f>SUM(K15:K18)</f>
        <v>0</v>
      </c>
      <c r="L14" s="112">
        <f>SUM(L15:L18)</f>
        <v>0</v>
      </c>
      <c r="M14" s="112">
        <f>SUM(M15:M18)</f>
        <v>0</v>
      </c>
      <c r="N14" s="116">
        <f t="shared" si="1"/>
        <v>7040.12</v>
      </c>
      <c r="O14" s="271">
        <f t="shared" si="2"/>
        <v>1273265.77</v>
      </c>
    </row>
    <row r="15" spans="1:15" ht="67.5" customHeight="1">
      <c r="A15" s="272" t="s">
        <v>63</v>
      </c>
      <c r="B15" s="20" t="s">
        <v>554</v>
      </c>
      <c r="C15" s="114">
        <v>782923.67</v>
      </c>
      <c r="D15" s="114">
        <v>47598.78</v>
      </c>
      <c r="E15" s="114"/>
      <c r="F15" s="114"/>
      <c r="G15" s="114"/>
      <c r="H15" s="112">
        <f t="shared" si="0"/>
        <v>47598.78</v>
      </c>
      <c r="I15" s="114"/>
      <c r="J15" s="114">
        <v>2259</v>
      </c>
      <c r="K15" s="114"/>
      <c r="L15" s="114"/>
      <c r="M15" s="114"/>
      <c r="N15" s="116">
        <f t="shared" si="1"/>
        <v>2259</v>
      </c>
      <c r="O15" s="271">
        <f t="shared" si="2"/>
        <v>828263.4500000001</v>
      </c>
    </row>
    <row r="16" spans="1:15" ht="42.75" customHeight="1">
      <c r="A16" s="274" t="s">
        <v>267</v>
      </c>
      <c r="B16" s="131" t="s">
        <v>346</v>
      </c>
      <c r="C16" s="118">
        <v>389354.89</v>
      </c>
      <c r="D16" s="118">
        <v>60337.55</v>
      </c>
      <c r="E16" s="118"/>
      <c r="F16" s="118"/>
      <c r="G16" s="118">
        <v>91</v>
      </c>
      <c r="H16" s="112">
        <f t="shared" si="0"/>
        <v>60428.55</v>
      </c>
      <c r="I16" s="118"/>
      <c r="J16" s="118">
        <v>4781.12</v>
      </c>
      <c r="K16" s="118"/>
      <c r="L16" s="118"/>
      <c r="M16" s="118"/>
      <c r="N16" s="116">
        <f t="shared" si="1"/>
        <v>4781.12</v>
      </c>
      <c r="O16" s="271">
        <f t="shared" si="2"/>
        <v>445002.32</v>
      </c>
    </row>
    <row r="17" spans="1:15" ht="16.5" customHeight="1">
      <c r="A17" s="280" t="s">
        <v>269</v>
      </c>
      <c r="B17" s="20" t="s">
        <v>351</v>
      </c>
      <c r="C17" s="118"/>
      <c r="D17" s="118"/>
      <c r="E17" s="118"/>
      <c r="F17" s="118"/>
      <c r="G17" s="118"/>
      <c r="H17" s="112">
        <f t="shared" si="0"/>
        <v>0</v>
      </c>
      <c r="I17" s="118"/>
      <c r="J17" s="118"/>
      <c r="K17" s="118"/>
      <c r="L17" s="118"/>
      <c r="M17" s="118"/>
      <c r="N17" s="116">
        <f t="shared" si="1"/>
        <v>0</v>
      </c>
      <c r="O17" s="271">
        <f t="shared" si="2"/>
        <v>0</v>
      </c>
    </row>
    <row r="18" spans="1:15" ht="15" customHeight="1" thickBot="1">
      <c r="A18" s="280" t="s">
        <v>270</v>
      </c>
      <c r="B18" s="20" t="s">
        <v>352</v>
      </c>
      <c r="C18" s="118"/>
      <c r="D18" s="118"/>
      <c r="E18" s="118"/>
      <c r="F18" s="118"/>
      <c r="G18" s="118"/>
      <c r="H18" s="112">
        <f t="shared" si="0"/>
        <v>0</v>
      </c>
      <c r="I18" s="118"/>
      <c r="J18" s="118"/>
      <c r="K18" s="118"/>
      <c r="L18" s="118"/>
      <c r="M18" s="118"/>
      <c r="N18" s="116">
        <f t="shared" si="1"/>
        <v>0</v>
      </c>
      <c r="O18" s="271">
        <f t="shared" si="2"/>
        <v>0</v>
      </c>
    </row>
    <row r="19" spans="1:15" ht="12.75" customHeight="1">
      <c r="A19" s="549" t="s">
        <v>643</v>
      </c>
      <c r="B19" s="549"/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</row>
    <row r="20" spans="1:15" ht="44.25" customHeight="1">
      <c r="A20" s="123"/>
      <c r="B20" s="123" t="s">
        <v>357</v>
      </c>
      <c r="C20" s="132"/>
      <c r="D20" s="132"/>
      <c r="E20" s="132"/>
      <c r="F20" s="559" t="s">
        <v>785</v>
      </c>
      <c r="G20" s="559"/>
      <c r="H20" s="132"/>
      <c r="I20" s="133"/>
      <c r="J20" s="561"/>
      <c r="K20" s="561"/>
      <c r="L20" s="132"/>
      <c r="M20" s="559" t="s">
        <v>288</v>
      </c>
      <c r="N20" s="559"/>
      <c r="O20" s="559"/>
    </row>
    <row r="21" spans="1:15" s="8" customFormat="1" ht="16.5" customHeight="1">
      <c r="A21" s="123"/>
      <c r="B21" s="123" t="s">
        <v>344</v>
      </c>
      <c r="C21" s="133"/>
      <c r="D21" s="133"/>
      <c r="E21" s="133"/>
      <c r="F21" s="559" t="s">
        <v>345</v>
      </c>
      <c r="G21" s="559"/>
      <c r="H21" s="133"/>
      <c r="I21" s="134"/>
      <c r="J21" s="560"/>
      <c r="K21" s="560"/>
      <c r="L21" s="133"/>
      <c r="M21" s="559" t="s">
        <v>678</v>
      </c>
      <c r="N21" s="559"/>
      <c r="O21" s="559"/>
    </row>
    <row r="22" spans="1:15" ht="15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8" ht="34.5" customHeight="1"/>
    <row r="30" ht="51" customHeight="1"/>
  </sheetData>
  <sheetProtection/>
  <mergeCells count="17">
    <mergeCell ref="F21:G21"/>
    <mergeCell ref="J21:K21"/>
    <mergeCell ref="M21:O21"/>
    <mergeCell ref="A1:E1"/>
    <mergeCell ref="N1:O1"/>
    <mergeCell ref="N2:O2"/>
    <mergeCell ref="A3:C3"/>
    <mergeCell ref="F20:G20"/>
    <mergeCell ref="J20:K20"/>
    <mergeCell ref="M20:O20"/>
    <mergeCell ref="A19:O19"/>
    <mergeCell ref="I7:N7"/>
    <mergeCell ref="O7:O8"/>
    <mergeCell ref="A7:A8"/>
    <mergeCell ref="B7:B8"/>
    <mergeCell ref="C7:C8"/>
    <mergeCell ref="D7:H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O23"/>
  <sheetViews>
    <sheetView zoomScalePageLayoutView="0" workbookViewId="0" topLeftCell="A16">
      <selection activeCell="C21" sqref="C21"/>
    </sheetView>
  </sheetViews>
  <sheetFormatPr defaultColWidth="9.140625" defaultRowHeight="12.75"/>
  <cols>
    <col min="1" max="1" width="5.28125" style="8" customWidth="1"/>
    <col min="2" max="2" width="26.00390625" style="2" customWidth="1"/>
    <col min="3" max="3" width="16.7109375" style="2" customWidth="1"/>
    <col min="4" max="4" width="15.28125" style="2" customWidth="1"/>
    <col min="5" max="5" width="13.28125" style="2" customWidth="1"/>
    <col min="6" max="6" width="14.00390625" style="2" customWidth="1"/>
    <col min="7" max="7" width="11.57421875" style="2" customWidth="1"/>
    <col min="8" max="8" width="14.8515625" style="2" customWidth="1"/>
    <col min="9" max="9" width="12.8515625" style="2" customWidth="1"/>
    <col min="10" max="10" width="14.421875" style="2" customWidth="1"/>
    <col min="11" max="11" width="18.28125" style="2" customWidth="1"/>
    <col min="12" max="12" width="25.421875" style="2" customWidth="1"/>
    <col min="13" max="16384" width="9.140625" style="2" customWidth="1"/>
  </cols>
  <sheetData>
    <row r="1" spans="1:12" ht="12.75" customHeight="1">
      <c r="A1" s="544" t="s">
        <v>749</v>
      </c>
      <c r="B1" s="544"/>
      <c r="C1" s="544"/>
      <c r="D1" s="544"/>
      <c r="E1" s="544"/>
      <c r="F1" s="84"/>
      <c r="G1" s="84"/>
      <c r="H1" s="84"/>
      <c r="I1" s="3"/>
      <c r="K1" s="89"/>
      <c r="L1" s="89" t="s">
        <v>280</v>
      </c>
    </row>
    <row r="2" spans="1:12" ht="12.75" customHeight="1">
      <c r="A2" s="80"/>
      <c r="B2" s="56"/>
      <c r="C2" s="56"/>
      <c r="D2" s="56"/>
      <c r="E2" s="56"/>
      <c r="F2" s="84"/>
      <c r="G2" s="84"/>
      <c r="H2" s="84"/>
      <c r="I2" s="3"/>
      <c r="K2" s="57"/>
      <c r="L2" s="57" t="s">
        <v>196</v>
      </c>
    </row>
    <row r="3" spans="1:10" ht="13.5" customHeight="1">
      <c r="A3" s="545" t="s">
        <v>71</v>
      </c>
      <c r="B3" s="545"/>
      <c r="C3" s="545"/>
      <c r="J3" s="7"/>
    </row>
    <row r="4" ht="14.25" customHeight="1">
      <c r="B4" s="2" t="s">
        <v>349</v>
      </c>
    </row>
    <row r="6" spans="1:12" ht="21.75" customHeight="1">
      <c r="A6" s="391" t="s">
        <v>281</v>
      </c>
      <c r="B6" s="105"/>
      <c r="C6" s="105"/>
      <c r="D6" s="106"/>
      <c r="E6" s="106"/>
      <c r="F6" s="106"/>
      <c r="G6" s="106"/>
      <c r="H6" s="106"/>
      <c r="I6" s="106"/>
      <c r="J6" s="106"/>
      <c r="K6" s="106"/>
      <c r="L6" s="106"/>
    </row>
    <row r="7" ht="13.5" thickBot="1">
      <c r="L7" s="435" t="s">
        <v>747</v>
      </c>
    </row>
    <row r="8" spans="1:12" ht="12.75">
      <c r="A8" s="556" t="s">
        <v>301</v>
      </c>
      <c r="B8" s="553" t="s">
        <v>41</v>
      </c>
      <c r="C8" s="553" t="s">
        <v>56</v>
      </c>
      <c r="D8" s="553" t="s">
        <v>180</v>
      </c>
      <c r="E8" s="553"/>
      <c r="F8" s="553"/>
      <c r="G8" s="553"/>
      <c r="H8" s="553" t="s">
        <v>42</v>
      </c>
      <c r="I8" s="553"/>
      <c r="J8" s="553"/>
      <c r="K8" s="553"/>
      <c r="L8" s="554" t="s">
        <v>672</v>
      </c>
    </row>
    <row r="9" spans="1:12" ht="84" customHeight="1">
      <c r="A9" s="557"/>
      <c r="B9" s="558"/>
      <c r="C9" s="558"/>
      <c r="D9" s="126" t="s">
        <v>652</v>
      </c>
      <c r="E9" s="126" t="s">
        <v>249</v>
      </c>
      <c r="F9" s="126" t="s">
        <v>250</v>
      </c>
      <c r="G9" s="126" t="s">
        <v>272</v>
      </c>
      <c r="H9" s="126" t="s">
        <v>273</v>
      </c>
      <c r="I9" s="126" t="s">
        <v>274</v>
      </c>
      <c r="J9" s="126" t="s">
        <v>254</v>
      </c>
      <c r="K9" s="126" t="s">
        <v>275</v>
      </c>
      <c r="L9" s="555"/>
    </row>
    <row r="10" spans="1:12" ht="12.75">
      <c r="A10" s="268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269">
        <v>12</v>
      </c>
    </row>
    <row r="11" spans="1:12" ht="47.25">
      <c r="A11" s="270" t="s">
        <v>256</v>
      </c>
      <c r="B11" s="110" t="s">
        <v>257</v>
      </c>
      <c r="C11" s="112">
        <f>C12+C13</f>
        <v>59832.3</v>
      </c>
      <c r="D11" s="112">
        <f>D12+D13</f>
        <v>2161.35</v>
      </c>
      <c r="E11" s="112">
        <f>E12+E13</f>
        <v>0</v>
      </c>
      <c r="F11" s="112">
        <f>F12+F13</f>
        <v>0</v>
      </c>
      <c r="G11" s="112">
        <f>D11+E11+F11</f>
        <v>2161.35</v>
      </c>
      <c r="H11" s="112">
        <f>H12+H13</f>
        <v>0</v>
      </c>
      <c r="I11" s="112">
        <f>I12+I13</f>
        <v>0</v>
      </c>
      <c r="J11" s="112">
        <f>J12+J13</f>
        <v>0</v>
      </c>
      <c r="K11" s="112">
        <f>K12+K13</f>
        <v>0</v>
      </c>
      <c r="L11" s="271">
        <f>C11+G11-K11</f>
        <v>61993.65</v>
      </c>
    </row>
    <row r="12" spans="1:12" ht="38.25">
      <c r="A12" s="272" t="s">
        <v>258</v>
      </c>
      <c r="B12" s="127" t="s">
        <v>259</v>
      </c>
      <c r="C12" s="114">
        <v>59832.3</v>
      </c>
      <c r="D12" s="114">
        <v>2161.35</v>
      </c>
      <c r="E12" s="114"/>
      <c r="F12" s="114"/>
      <c r="G12" s="112">
        <f aca="true" t="shared" si="0" ref="G12:G19">D12+E12+F12</f>
        <v>2161.35</v>
      </c>
      <c r="H12" s="114"/>
      <c r="I12" s="114"/>
      <c r="J12" s="114"/>
      <c r="K12" s="128">
        <v>0</v>
      </c>
      <c r="L12" s="271">
        <f aca="true" t="shared" si="1" ref="L12:L19">C12+G12-K12</f>
        <v>61993.65</v>
      </c>
    </row>
    <row r="13" spans="1:12" ht="25.5">
      <c r="A13" s="272" t="s">
        <v>62</v>
      </c>
      <c r="B13" s="127" t="s">
        <v>260</v>
      </c>
      <c r="C13" s="114"/>
      <c r="D13" s="114"/>
      <c r="E13" s="114"/>
      <c r="F13" s="114"/>
      <c r="G13" s="112">
        <f t="shared" si="0"/>
        <v>0</v>
      </c>
      <c r="H13" s="114"/>
      <c r="I13" s="114"/>
      <c r="J13" s="114"/>
      <c r="K13" s="128">
        <v>0</v>
      </c>
      <c r="L13" s="271">
        <f t="shared" si="1"/>
        <v>0</v>
      </c>
    </row>
    <row r="14" spans="1:12" ht="42" customHeight="1">
      <c r="A14" s="270" t="s">
        <v>261</v>
      </c>
      <c r="B14" s="111" t="s">
        <v>282</v>
      </c>
      <c r="C14" s="112">
        <f>C15</f>
        <v>1172278.56</v>
      </c>
      <c r="D14" s="112">
        <f>D15</f>
        <v>107936.33</v>
      </c>
      <c r="E14" s="112">
        <f>E15</f>
        <v>0</v>
      </c>
      <c r="F14" s="112">
        <f>F15</f>
        <v>91</v>
      </c>
      <c r="G14" s="112">
        <f t="shared" si="0"/>
        <v>108027.33</v>
      </c>
      <c r="H14" s="112">
        <f>H15</f>
        <v>0</v>
      </c>
      <c r="I14" s="112">
        <f>I15</f>
        <v>7040.12</v>
      </c>
      <c r="J14" s="112">
        <f>J15</f>
        <v>0</v>
      </c>
      <c r="K14" s="112">
        <f>K15</f>
        <v>7040.12</v>
      </c>
      <c r="L14" s="271">
        <f t="shared" si="1"/>
        <v>1273265.77</v>
      </c>
    </row>
    <row r="15" spans="1:12" ht="36" customHeight="1">
      <c r="A15" s="273" t="s">
        <v>314</v>
      </c>
      <c r="B15" s="111" t="s">
        <v>263</v>
      </c>
      <c r="C15" s="112">
        <f>C16+C17+C18+C19</f>
        <v>1172278.56</v>
      </c>
      <c r="D15" s="112">
        <f>D16+D17+D18+D19</f>
        <v>107936.33</v>
      </c>
      <c r="E15" s="112">
        <f>E16+E17+E18+E19</f>
        <v>0</v>
      </c>
      <c r="F15" s="112">
        <f>F16+F17+F18+F19</f>
        <v>91</v>
      </c>
      <c r="G15" s="112">
        <f t="shared" si="0"/>
        <v>108027.33</v>
      </c>
      <c r="H15" s="112">
        <f>H16+H17+H18+H19</f>
        <v>0</v>
      </c>
      <c r="I15" s="112">
        <f>I16+I17+I18+I19</f>
        <v>7040.12</v>
      </c>
      <c r="J15" s="112">
        <f>J16+J17+J18+J19</f>
        <v>0</v>
      </c>
      <c r="K15" s="112">
        <f>K16+K17</f>
        <v>7040.12</v>
      </c>
      <c r="L15" s="271">
        <f t="shared" si="1"/>
        <v>1273265.77</v>
      </c>
    </row>
    <row r="16" spans="1:12" ht="89.25" customHeight="1">
      <c r="A16" s="272" t="s">
        <v>63</v>
      </c>
      <c r="B16" s="20" t="s">
        <v>554</v>
      </c>
      <c r="C16" s="114">
        <v>782923.67</v>
      </c>
      <c r="D16" s="114">
        <v>47598.78</v>
      </c>
      <c r="E16" s="114"/>
      <c r="F16" s="114"/>
      <c r="G16" s="112">
        <f t="shared" si="0"/>
        <v>47598.78</v>
      </c>
      <c r="H16" s="114"/>
      <c r="I16" s="114">
        <v>2259</v>
      </c>
      <c r="J16" s="114"/>
      <c r="K16" s="128">
        <f>H16+I16+J16</f>
        <v>2259</v>
      </c>
      <c r="L16" s="271">
        <f t="shared" si="1"/>
        <v>828263.4500000001</v>
      </c>
    </row>
    <row r="17" spans="1:12" ht="42.75" customHeight="1">
      <c r="A17" s="272" t="s">
        <v>267</v>
      </c>
      <c r="B17" s="131" t="s">
        <v>346</v>
      </c>
      <c r="C17" s="116">
        <v>389354.89</v>
      </c>
      <c r="D17" s="118">
        <v>60337.55</v>
      </c>
      <c r="E17" s="118"/>
      <c r="F17" s="116">
        <v>91</v>
      </c>
      <c r="G17" s="112">
        <f t="shared" si="0"/>
        <v>60428.55</v>
      </c>
      <c r="H17" s="118"/>
      <c r="I17" s="118">
        <v>4781.12</v>
      </c>
      <c r="J17" s="118"/>
      <c r="K17" s="128">
        <f>H17+I17+J17</f>
        <v>4781.12</v>
      </c>
      <c r="L17" s="271">
        <f t="shared" si="1"/>
        <v>445002.32</v>
      </c>
    </row>
    <row r="18" spans="1:12" ht="16.5" customHeight="1">
      <c r="A18" s="272" t="s">
        <v>269</v>
      </c>
      <c r="B18" s="20" t="s">
        <v>351</v>
      </c>
      <c r="C18" s="118"/>
      <c r="D18" s="118"/>
      <c r="E18" s="118"/>
      <c r="F18" s="118"/>
      <c r="G18" s="112">
        <f t="shared" si="0"/>
        <v>0</v>
      </c>
      <c r="H18" s="118"/>
      <c r="I18" s="118"/>
      <c r="J18" s="118"/>
      <c r="K18" s="135">
        <v>0</v>
      </c>
      <c r="L18" s="271">
        <f t="shared" si="1"/>
        <v>0</v>
      </c>
    </row>
    <row r="19" spans="1:12" ht="15" customHeight="1" thickBot="1">
      <c r="A19" s="373" t="s">
        <v>270</v>
      </c>
      <c r="B19" s="374" t="s">
        <v>352</v>
      </c>
      <c r="C19" s="375"/>
      <c r="D19" s="375"/>
      <c r="E19" s="375"/>
      <c r="F19" s="375"/>
      <c r="G19" s="278">
        <f t="shared" si="0"/>
        <v>0</v>
      </c>
      <c r="H19" s="375"/>
      <c r="I19" s="375"/>
      <c r="J19" s="375"/>
      <c r="K19" s="376">
        <v>0</v>
      </c>
      <c r="L19" s="279">
        <f t="shared" si="1"/>
        <v>0</v>
      </c>
    </row>
    <row r="20" spans="3:10" ht="12.75">
      <c r="C20" s="136"/>
      <c r="D20" s="136"/>
      <c r="E20" s="136"/>
      <c r="F20" s="136"/>
      <c r="G20" s="136"/>
      <c r="H20" s="136"/>
      <c r="I20" s="136"/>
      <c r="J20" s="136"/>
    </row>
    <row r="21" spans="1:15" ht="15.75" customHeight="1">
      <c r="A21" s="123"/>
      <c r="B21" s="123" t="s">
        <v>357</v>
      </c>
      <c r="C21" s="6"/>
      <c r="D21" s="6"/>
      <c r="E21" s="6"/>
      <c r="F21" s="532" t="s">
        <v>785</v>
      </c>
      <c r="G21" s="532"/>
      <c r="H21" s="6"/>
      <c r="I21" s="123"/>
      <c r="J21" s="521"/>
      <c r="K21" s="521"/>
      <c r="L21" s="6"/>
      <c r="M21" s="532" t="s">
        <v>288</v>
      </c>
      <c r="N21" s="532"/>
      <c r="O21" s="532"/>
    </row>
    <row r="22" spans="1:15" s="8" customFormat="1" ht="16.5" customHeight="1">
      <c r="A22" s="123"/>
      <c r="B22" s="123" t="s">
        <v>344</v>
      </c>
      <c r="C22" s="123"/>
      <c r="D22" s="123"/>
      <c r="E22" s="123"/>
      <c r="F22" s="532" t="s">
        <v>345</v>
      </c>
      <c r="G22" s="532"/>
      <c r="H22" s="123"/>
      <c r="I22" s="125"/>
      <c r="J22" s="532" t="s">
        <v>288</v>
      </c>
      <c r="K22" s="532"/>
      <c r="L22" s="532"/>
      <c r="M22" s="532"/>
      <c r="N22" s="532"/>
      <c r="O22" s="532"/>
    </row>
    <row r="23" spans="10:12" ht="12.75">
      <c r="J23" s="532" t="s">
        <v>678</v>
      </c>
      <c r="K23" s="532"/>
      <c r="L23" s="532"/>
    </row>
  </sheetData>
  <sheetProtection/>
  <mergeCells count="15">
    <mergeCell ref="J23:L23"/>
    <mergeCell ref="H8:K8"/>
    <mergeCell ref="L8:L9"/>
    <mergeCell ref="F21:G21"/>
    <mergeCell ref="J21:K21"/>
    <mergeCell ref="M21:O21"/>
    <mergeCell ref="F22:G22"/>
    <mergeCell ref="M22:O22"/>
    <mergeCell ref="J22:L22"/>
    <mergeCell ref="A1:E1"/>
    <mergeCell ref="A3:C3"/>
    <mergeCell ref="A8:A9"/>
    <mergeCell ref="B8:B9"/>
    <mergeCell ref="C8:C9"/>
    <mergeCell ref="D8:G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9"/>
  <sheetViews>
    <sheetView zoomScalePageLayoutView="0" workbookViewId="0" topLeftCell="A13">
      <selection activeCell="B17" sqref="B17"/>
    </sheetView>
  </sheetViews>
  <sheetFormatPr defaultColWidth="9.140625" defaultRowHeight="12.75"/>
  <cols>
    <col min="1" max="1" width="4.8515625" style="191" customWidth="1"/>
    <col min="2" max="2" width="52.7109375" style="190" customWidth="1"/>
    <col min="3" max="3" width="45.00390625" style="190" customWidth="1"/>
    <col min="4" max="4" width="46.140625" style="190" customWidth="1"/>
    <col min="5" max="16384" width="9.140625" style="190" customWidth="1"/>
  </cols>
  <sheetData>
    <row r="1" spans="1:8" ht="12.75" customHeight="1">
      <c r="A1" s="562" t="s">
        <v>748</v>
      </c>
      <c r="B1" s="562"/>
      <c r="C1" s="562"/>
      <c r="D1" s="197" t="s">
        <v>586</v>
      </c>
      <c r="E1" s="189"/>
      <c r="F1" s="189"/>
      <c r="G1" s="189"/>
      <c r="H1" s="189"/>
    </row>
    <row r="2" ht="12.75">
      <c r="D2" s="198" t="s">
        <v>196</v>
      </c>
    </row>
    <row r="4" ht="12.75">
      <c r="B4" s="190" t="s">
        <v>350</v>
      </c>
    </row>
    <row r="5" ht="12.75">
      <c r="B5" s="190" t="s">
        <v>349</v>
      </c>
    </row>
    <row r="7" spans="1:4" ht="14.25">
      <c r="A7" s="563" t="s">
        <v>646</v>
      </c>
      <c r="B7" s="563"/>
      <c r="C7" s="563"/>
      <c r="D7" s="563"/>
    </row>
    <row r="8" spans="1:4" s="203" customFormat="1" ht="15" thickBot="1">
      <c r="A8" s="389"/>
      <c r="B8" s="389"/>
      <c r="C8" s="392"/>
      <c r="D8" s="438" t="s">
        <v>747</v>
      </c>
    </row>
    <row r="9" spans="1:4" s="191" customFormat="1" ht="28.5" customHeight="1">
      <c r="A9" s="377" t="s">
        <v>301</v>
      </c>
      <c r="B9" s="378" t="s">
        <v>589</v>
      </c>
      <c r="C9" s="378" t="s">
        <v>647</v>
      </c>
      <c r="D9" s="390" t="s">
        <v>587</v>
      </c>
    </row>
    <row r="10" spans="1:4" ht="39.75" customHeight="1">
      <c r="A10" s="283">
        <v>1</v>
      </c>
      <c r="B10" s="199" t="s">
        <v>588</v>
      </c>
      <c r="C10" s="424">
        <v>3741480</v>
      </c>
      <c r="D10" s="284" t="s">
        <v>735</v>
      </c>
    </row>
    <row r="11" spans="1:4" ht="39.75" customHeight="1">
      <c r="A11" s="283">
        <v>2</v>
      </c>
      <c r="B11" s="199" t="s">
        <v>307</v>
      </c>
      <c r="C11" s="424">
        <v>1739281.67</v>
      </c>
      <c r="D11" s="284" t="s">
        <v>735</v>
      </c>
    </row>
    <row r="12" spans="1:4" ht="39.75" customHeight="1">
      <c r="A12" s="283">
        <v>3</v>
      </c>
      <c r="B12" s="199" t="s">
        <v>308</v>
      </c>
      <c r="C12" s="424">
        <v>0</v>
      </c>
      <c r="D12" s="284"/>
    </row>
    <row r="13" spans="1:4" ht="39.75" customHeight="1">
      <c r="A13" s="283">
        <v>4</v>
      </c>
      <c r="B13" s="199" t="s">
        <v>309</v>
      </c>
      <c r="C13" s="424">
        <v>0</v>
      </c>
      <c r="D13" s="284"/>
    </row>
    <row r="14" spans="1:4" ht="39.75" customHeight="1">
      <c r="A14" s="283">
        <v>5</v>
      </c>
      <c r="B14" s="199" t="s">
        <v>310</v>
      </c>
      <c r="C14" s="424">
        <v>43288.63</v>
      </c>
      <c r="D14" s="284" t="s">
        <v>735</v>
      </c>
    </row>
    <row r="15" spans="1:4" ht="39.75" customHeight="1" thickBot="1">
      <c r="A15" s="285">
        <v>6</v>
      </c>
      <c r="B15" s="286" t="s">
        <v>351</v>
      </c>
      <c r="C15" s="424">
        <v>0</v>
      </c>
      <c r="D15" s="403"/>
    </row>
    <row r="16" spans="1:4" ht="15" customHeight="1">
      <c r="A16" s="200"/>
      <c r="B16" s="201"/>
      <c r="C16" s="202"/>
      <c r="D16" s="203"/>
    </row>
    <row r="17" spans="1:4" ht="15" customHeight="1">
      <c r="A17" s="200"/>
      <c r="B17" s="201"/>
      <c r="C17" s="202"/>
      <c r="D17" s="203"/>
    </row>
    <row r="18" spans="2:4" ht="17.25" customHeight="1">
      <c r="B18" s="191" t="s">
        <v>357</v>
      </c>
      <c r="C18" s="191" t="s">
        <v>785</v>
      </c>
      <c r="D18" s="191" t="s">
        <v>356</v>
      </c>
    </row>
    <row r="19" spans="2:4" s="191" customFormat="1" ht="12.75">
      <c r="B19" s="191" t="s">
        <v>344</v>
      </c>
      <c r="C19" s="191" t="s">
        <v>345</v>
      </c>
      <c r="D19" s="191" t="s">
        <v>678</v>
      </c>
    </row>
    <row r="28" ht="34.5" customHeight="1"/>
    <row r="30" ht="51" customHeight="1"/>
  </sheetData>
  <sheetProtection/>
  <mergeCells count="2">
    <mergeCell ref="A1:C1"/>
    <mergeCell ref="A7:D7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1:K22"/>
  <sheetViews>
    <sheetView zoomScalePageLayoutView="0" workbookViewId="0" topLeftCell="A4">
      <selection activeCell="C14" sqref="C14"/>
    </sheetView>
  </sheetViews>
  <sheetFormatPr defaultColWidth="9.140625" defaultRowHeight="12.75"/>
  <cols>
    <col min="1" max="1" width="6.00390625" style="2" customWidth="1"/>
    <col min="2" max="2" width="34.7109375" style="2" customWidth="1"/>
    <col min="3" max="3" width="20.7109375" style="2" customWidth="1"/>
    <col min="4" max="4" width="20.140625" style="2" customWidth="1"/>
    <col min="5" max="5" width="19.57421875" style="2" customWidth="1"/>
    <col min="6" max="6" width="23.7109375" style="2" customWidth="1"/>
    <col min="7" max="16384" width="9.140625" style="2" customWidth="1"/>
  </cols>
  <sheetData>
    <row r="1" spans="1:4" ht="12.75">
      <c r="A1" s="443" t="s">
        <v>546</v>
      </c>
      <c r="B1" s="443"/>
      <c r="C1" s="443"/>
      <c r="D1" s="506"/>
    </row>
    <row r="2" spans="6:10" ht="13.5" customHeight="1">
      <c r="F2" s="89" t="s">
        <v>22</v>
      </c>
      <c r="J2" s="12"/>
    </row>
    <row r="3" ht="12.75">
      <c r="F3" s="57" t="s">
        <v>196</v>
      </c>
    </row>
    <row r="4" ht="12.75">
      <c r="F4" s="7"/>
    </row>
    <row r="5" spans="1:6" ht="12.75" customHeight="1">
      <c r="A5" s="2" t="s">
        <v>355</v>
      </c>
      <c r="F5" s="7"/>
    </row>
    <row r="6" spans="1:3" ht="12.75">
      <c r="A6" s="443" t="s">
        <v>365</v>
      </c>
      <c r="B6" s="443"/>
      <c r="C6" s="443"/>
    </row>
    <row r="8" spans="1:6" ht="51" customHeight="1" thickBot="1">
      <c r="A8" s="564" t="s">
        <v>101</v>
      </c>
      <c r="B8" s="564"/>
      <c r="C8" s="564"/>
      <c r="D8" s="564"/>
      <c r="E8" s="564"/>
      <c r="F8" s="564"/>
    </row>
    <row r="9" spans="1:7" s="8" customFormat="1" ht="37.5" customHeight="1">
      <c r="A9" s="380" t="s">
        <v>301</v>
      </c>
      <c r="B9" s="378" t="s">
        <v>41</v>
      </c>
      <c r="C9" s="382" t="s">
        <v>302</v>
      </c>
      <c r="D9" s="382" t="s">
        <v>180</v>
      </c>
      <c r="E9" s="382" t="s">
        <v>42</v>
      </c>
      <c r="F9" s="383" t="s">
        <v>305</v>
      </c>
      <c r="G9" s="30"/>
    </row>
    <row r="10" spans="1:6" ht="19.5" customHeight="1">
      <c r="A10" s="287" t="s">
        <v>313</v>
      </c>
      <c r="B10" s="138" t="s">
        <v>306</v>
      </c>
      <c r="C10" s="139"/>
      <c r="D10" s="139"/>
      <c r="E10" s="139"/>
      <c r="F10" s="288">
        <f>C10+D10-E10</f>
        <v>0</v>
      </c>
    </row>
    <row r="11" spans="1:6" ht="18.75" customHeight="1">
      <c r="A11" s="287" t="s">
        <v>314</v>
      </c>
      <c r="B11" s="138" t="s">
        <v>46</v>
      </c>
      <c r="C11" s="139"/>
      <c r="D11" s="139"/>
      <c r="E11" s="139"/>
      <c r="F11" s="288">
        <f aca="true" t="shared" si="0" ref="F11:F17">C11+D11-E11</f>
        <v>0</v>
      </c>
    </row>
    <row r="12" spans="1:6" ht="30" customHeight="1">
      <c r="A12" s="287" t="s">
        <v>315</v>
      </c>
      <c r="B12" s="138" t="s">
        <v>47</v>
      </c>
      <c r="C12" s="139"/>
      <c r="D12" s="139"/>
      <c r="E12" s="139"/>
      <c r="F12" s="288">
        <f t="shared" si="0"/>
        <v>0</v>
      </c>
    </row>
    <row r="13" spans="1:6" ht="31.5" customHeight="1">
      <c r="A13" s="287" t="s">
        <v>316</v>
      </c>
      <c r="B13" s="138" t="s">
        <v>48</v>
      </c>
      <c r="C13" s="139"/>
      <c r="D13" s="139"/>
      <c r="E13" s="139"/>
      <c r="F13" s="288">
        <f t="shared" si="0"/>
        <v>0</v>
      </c>
    </row>
    <row r="14" spans="1:6" ht="27" customHeight="1">
      <c r="A14" s="218" t="s">
        <v>317</v>
      </c>
      <c r="B14" s="138" t="s">
        <v>49</v>
      </c>
      <c r="C14" s="139">
        <f>C15+C16+C17</f>
        <v>0</v>
      </c>
      <c r="D14" s="139">
        <f>D15+D16+D17</f>
        <v>0</v>
      </c>
      <c r="E14" s="139">
        <f>E15+E16+E17</f>
        <v>0</v>
      </c>
      <c r="F14" s="288">
        <f t="shared" si="0"/>
        <v>0</v>
      </c>
    </row>
    <row r="15" spans="1:6" ht="19.5" customHeight="1">
      <c r="A15" s="289" t="s">
        <v>43</v>
      </c>
      <c r="B15" s="138" t="s">
        <v>311</v>
      </c>
      <c r="C15" s="139"/>
      <c r="D15" s="139"/>
      <c r="E15" s="139"/>
      <c r="F15" s="288">
        <f t="shared" si="0"/>
        <v>0</v>
      </c>
    </row>
    <row r="16" spans="1:6" ht="19.5" customHeight="1">
      <c r="A16" s="289" t="s">
        <v>44</v>
      </c>
      <c r="B16" s="138" t="s">
        <v>50</v>
      </c>
      <c r="C16" s="139"/>
      <c r="D16" s="139"/>
      <c r="E16" s="139"/>
      <c r="F16" s="288">
        <f t="shared" si="0"/>
        <v>0</v>
      </c>
    </row>
    <row r="17" spans="1:6" ht="28.5" customHeight="1">
      <c r="A17" s="289" t="s">
        <v>45</v>
      </c>
      <c r="B17" s="138" t="s">
        <v>51</v>
      </c>
      <c r="C17" s="139"/>
      <c r="D17" s="139"/>
      <c r="E17" s="139"/>
      <c r="F17" s="288">
        <f t="shared" si="0"/>
        <v>0</v>
      </c>
    </row>
    <row r="18" spans="1:6" ht="19.5" customHeight="1" thickBot="1">
      <c r="A18" s="290" t="s">
        <v>318</v>
      </c>
      <c r="B18" s="291" t="s">
        <v>72</v>
      </c>
      <c r="C18" s="292">
        <f>C10+C11+C12+C13+C14</f>
        <v>0</v>
      </c>
      <c r="D18" s="292">
        <f>D10+D11+D12+D13+D14</f>
        <v>0</v>
      </c>
      <c r="E18" s="292">
        <f>E10+E11+E12+E13+E14</f>
        <v>0</v>
      </c>
      <c r="F18" s="293">
        <f>C18+D18-E18</f>
        <v>0</v>
      </c>
    </row>
    <row r="19" s="84" customFormat="1" ht="12.75">
      <c r="A19" s="71"/>
    </row>
    <row r="20" s="84" customFormat="1" ht="12.75">
      <c r="A20" s="71"/>
    </row>
    <row r="21" spans="2:11" ht="15.75" customHeight="1">
      <c r="B21" s="8" t="s">
        <v>357</v>
      </c>
      <c r="C21" s="71"/>
      <c r="D21" s="124" t="s">
        <v>69</v>
      </c>
      <c r="F21" s="124" t="s">
        <v>356</v>
      </c>
      <c r="G21" s="521"/>
      <c r="H21" s="521"/>
      <c r="I21" s="8"/>
      <c r="J21" s="521"/>
      <c r="K21" s="521"/>
    </row>
    <row r="22" spans="2:11" s="8" customFormat="1" ht="16.5" customHeight="1">
      <c r="B22" s="8" t="s">
        <v>344</v>
      </c>
      <c r="C22" s="80"/>
      <c r="D22" s="80" t="s">
        <v>345</v>
      </c>
      <c r="F22" s="80" t="s">
        <v>678</v>
      </c>
      <c r="G22" s="544"/>
      <c r="H22" s="544"/>
      <c r="I22" s="7"/>
      <c r="J22" s="544"/>
      <c r="K22" s="544"/>
    </row>
    <row r="25" ht="17.25" customHeight="1"/>
    <row r="35" ht="34.5" customHeight="1"/>
    <row r="37" ht="51" customHeight="1"/>
  </sheetData>
  <sheetProtection/>
  <mergeCells count="7">
    <mergeCell ref="J22:K22"/>
    <mergeCell ref="G21:H21"/>
    <mergeCell ref="G22:H22"/>
    <mergeCell ref="A1:D1"/>
    <mergeCell ref="A6:C6"/>
    <mergeCell ref="J21:K21"/>
    <mergeCell ref="A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1:I2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.57421875" style="2" customWidth="1"/>
    <col min="2" max="2" width="29.57421875" style="2" customWidth="1"/>
    <col min="3" max="3" width="15.8515625" style="2" customWidth="1"/>
    <col min="4" max="5" width="21.00390625" style="2" customWidth="1"/>
    <col min="6" max="6" width="18.140625" style="2" customWidth="1"/>
    <col min="7" max="7" width="21.7109375" style="2" customWidth="1"/>
    <col min="8" max="16384" width="9.140625" style="2" customWidth="1"/>
  </cols>
  <sheetData>
    <row r="1" spans="1:7" ht="12.75">
      <c r="A1" s="443" t="s">
        <v>546</v>
      </c>
      <c r="B1" s="443"/>
      <c r="C1" s="443"/>
      <c r="D1" s="443"/>
      <c r="E1" s="443"/>
      <c r="F1" s="443"/>
      <c r="G1" s="443"/>
    </row>
    <row r="2" ht="18" customHeight="1">
      <c r="H2" s="8"/>
    </row>
    <row r="3" ht="12.75">
      <c r="G3" s="89" t="s">
        <v>23</v>
      </c>
    </row>
    <row r="4" spans="1:7" ht="12.75">
      <c r="A4" s="2" t="s">
        <v>343</v>
      </c>
      <c r="C4" s="22"/>
      <c r="G4" s="57" t="s">
        <v>196</v>
      </c>
    </row>
    <row r="5" spans="1:3" ht="12.75">
      <c r="A5" s="2" t="s">
        <v>349</v>
      </c>
      <c r="C5" s="22"/>
    </row>
    <row r="6" spans="1:3" ht="12.75">
      <c r="A6" s="22"/>
      <c r="B6" s="22"/>
      <c r="C6" s="22"/>
    </row>
    <row r="7" spans="1:7" ht="20.25" customHeight="1">
      <c r="A7" s="565" t="s">
        <v>562</v>
      </c>
      <c r="B7" s="565"/>
      <c r="C7" s="565"/>
      <c r="D7" s="565"/>
      <c r="E7" s="565"/>
      <c r="F7" s="565"/>
      <c r="G7" s="565"/>
    </row>
    <row r="8" spans="1:7" ht="13.5" thickBot="1">
      <c r="A8" s="566"/>
      <c r="B8" s="566"/>
      <c r="C8" s="566"/>
      <c r="D8" s="566"/>
      <c r="E8" s="566"/>
      <c r="F8" s="566"/>
      <c r="G8" s="566"/>
    </row>
    <row r="9" spans="1:7" ht="93.75" customHeight="1">
      <c r="A9" s="573" t="s">
        <v>301</v>
      </c>
      <c r="B9" s="571" t="s">
        <v>96</v>
      </c>
      <c r="C9" s="468" t="s">
        <v>563</v>
      </c>
      <c r="D9" s="567" t="s">
        <v>653</v>
      </c>
      <c r="E9" s="567" t="s">
        <v>654</v>
      </c>
      <c r="F9" s="567" t="s">
        <v>655</v>
      </c>
      <c r="G9" s="569" t="s">
        <v>656</v>
      </c>
    </row>
    <row r="10" spans="1:7" ht="16.5" customHeight="1">
      <c r="A10" s="574"/>
      <c r="B10" s="572"/>
      <c r="C10" s="470"/>
      <c r="D10" s="568"/>
      <c r="E10" s="568"/>
      <c r="F10" s="568"/>
      <c r="G10" s="570"/>
    </row>
    <row r="11" spans="1:7" ht="16.5" customHeight="1">
      <c r="A11" s="16"/>
      <c r="B11" s="4"/>
      <c r="C11" s="4"/>
      <c r="D11" s="101"/>
      <c r="E11" s="101"/>
      <c r="F11" s="101"/>
      <c r="G11" s="294">
        <f>D11+E11-F11</f>
        <v>0</v>
      </c>
    </row>
    <row r="12" spans="1:7" ht="16.5" customHeight="1">
      <c r="A12" s="16"/>
      <c r="B12" s="4"/>
      <c r="C12" s="4"/>
      <c r="D12" s="101"/>
      <c r="E12" s="101"/>
      <c r="F12" s="101"/>
      <c r="G12" s="294">
        <f aca="true" t="shared" si="0" ref="G12:G20">D12+E12-F12</f>
        <v>0</v>
      </c>
    </row>
    <row r="13" spans="1:7" ht="16.5" customHeight="1">
      <c r="A13" s="16"/>
      <c r="B13" s="4"/>
      <c r="C13" s="4"/>
      <c r="D13" s="101"/>
      <c r="E13" s="101"/>
      <c r="F13" s="101"/>
      <c r="G13" s="294">
        <f t="shared" si="0"/>
        <v>0</v>
      </c>
    </row>
    <row r="14" spans="1:7" ht="16.5" customHeight="1">
      <c r="A14" s="16"/>
      <c r="B14" s="4"/>
      <c r="C14" s="4"/>
      <c r="D14" s="101"/>
      <c r="E14" s="101"/>
      <c r="F14" s="101"/>
      <c r="G14" s="294">
        <f t="shared" si="0"/>
        <v>0</v>
      </c>
    </row>
    <row r="15" spans="1:7" ht="16.5" customHeight="1">
      <c r="A15" s="16"/>
      <c r="B15" s="4"/>
      <c r="C15" s="4"/>
      <c r="D15" s="101"/>
      <c r="E15" s="101"/>
      <c r="F15" s="101"/>
      <c r="G15" s="294">
        <f t="shared" si="0"/>
        <v>0</v>
      </c>
    </row>
    <row r="16" spans="1:7" ht="16.5" customHeight="1">
      <c r="A16" s="16"/>
      <c r="B16" s="4"/>
      <c r="C16" s="4"/>
      <c r="D16" s="101"/>
      <c r="E16" s="101"/>
      <c r="F16" s="101"/>
      <c r="G16" s="294">
        <f t="shared" si="0"/>
        <v>0</v>
      </c>
    </row>
    <row r="17" spans="1:7" ht="16.5" customHeight="1">
      <c r="A17" s="16"/>
      <c r="B17" s="4"/>
      <c r="C17" s="4"/>
      <c r="D17" s="101"/>
      <c r="E17" s="101"/>
      <c r="F17" s="101"/>
      <c r="G17" s="294">
        <f t="shared" si="0"/>
        <v>0</v>
      </c>
    </row>
    <row r="18" spans="1:7" ht="16.5" customHeight="1">
      <c r="A18" s="16"/>
      <c r="B18" s="4"/>
      <c r="C18" s="4"/>
      <c r="D18" s="101"/>
      <c r="E18" s="101"/>
      <c r="F18" s="101"/>
      <c r="G18" s="294">
        <f t="shared" si="0"/>
        <v>0</v>
      </c>
    </row>
    <row r="19" spans="1:7" ht="16.5" customHeight="1">
      <c r="A19" s="16"/>
      <c r="B19" s="4"/>
      <c r="C19" s="4"/>
      <c r="D19" s="101"/>
      <c r="E19" s="101"/>
      <c r="F19" s="101"/>
      <c r="G19" s="294">
        <f t="shared" si="0"/>
        <v>0</v>
      </c>
    </row>
    <row r="20" spans="1:7" ht="16.5" customHeight="1" thickBot="1">
      <c r="A20" s="489" t="s">
        <v>320</v>
      </c>
      <c r="B20" s="575"/>
      <c r="C20" s="295"/>
      <c r="D20" s="296">
        <f>D11+D12+D13+D14+D15+D16+D17+D18+D19</f>
        <v>0</v>
      </c>
      <c r="E20" s="296">
        <f>E11+E12+E13+E14+E15+E16+E17+E18+E19</f>
        <v>0</v>
      </c>
      <c r="F20" s="296">
        <f>F11+F12+F13+F14+F15+F16+F17+F18+F19</f>
        <v>0</v>
      </c>
      <c r="G20" s="297">
        <f t="shared" si="0"/>
        <v>0</v>
      </c>
    </row>
    <row r="21" spans="1:2" s="84" customFormat="1" ht="12.75">
      <c r="A21" s="71"/>
      <c r="B21" s="71"/>
    </row>
    <row r="22" spans="1:7" s="84" customFormat="1" ht="46.5" customHeight="1">
      <c r="A22" s="577" t="s">
        <v>591</v>
      </c>
      <c r="B22" s="577"/>
      <c r="C22" s="577"/>
      <c r="D22" s="577"/>
      <c r="E22" s="577"/>
      <c r="F22" s="577"/>
      <c r="G22" s="577"/>
    </row>
    <row r="23" spans="1:7" s="84" customFormat="1" ht="6.75" customHeight="1">
      <c r="A23" s="137"/>
      <c r="B23" s="137"/>
      <c r="C23" s="137"/>
      <c r="D23" s="137"/>
      <c r="E23" s="137"/>
      <c r="F23" s="137"/>
      <c r="G23" s="137"/>
    </row>
    <row r="24" spans="2:9" ht="15.75" customHeight="1">
      <c r="B24" s="8" t="s">
        <v>357</v>
      </c>
      <c r="C24" s="71"/>
      <c r="D24" s="124" t="s">
        <v>25</v>
      </c>
      <c r="F24" s="532" t="s">
        <v>26</v>
      </c>
      <c r="G24" s="532"/>
      <c r="H24" s="521"/>
      <c r="I24" s="521"/>
    </row>
    <row r="25" spans="2:9" s="8" customFormat="1" ht="16.5" customHeight="1">
      <c r="B25" s="8" t="s">
        <v>344</v>
      </c>
      <c r="C25" s="80"/>
      <c r="D25" s="80" t="s">
        <v>345</v>
      </c>
      <c r="F25" s="576" t="s">
        <v>678</v>
      </c>
      <c r="G25" s="576"/>
      <c r="H25" s="544"/>
      <c r="I25" s="544"/>
    </row>
    <row r="26" spans="1:2" s="84" customFormat="1" ht="12.75">
      <c r="A26" s="71"/>
      <c r="B26" s="71"/>
    </row>
  </sheetData>
  <sheetProtection/>
  <mergeCells count="16">
    <mergeCell ref="H25:I25"/>
    <mergeCell ref="A20:B20"/>
    <mergeCell ref="F24:G24"/>
    <mergeCell ref="F25:G25"/>
    <mergeCell ref="H24:I24"/>
    <mergeCell ref="A22:G22"/>
    <mergeCell ref="A1:G1"/>
    <mergeCell ref="A7:G7"/>
    <mergeCell ref="A8:G8"/>
    <mergeCell ref="D9:D10"/>
    <mergeCell ref="E9:E10"/>
    <mergeCell ref="F9:F10"/>
    <mergeCell ref="G9:G10"/>
    <mergeCell ref="B9:B10"/>
    <mergeCell ref="A9:A10"/>
    <mergeCell ref="C9:C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7"/>
  </sheetPr>
  <dimension ref="A1:I26"/>
  <sheetViews>
    <sheetView zoomScalePageLayoutView="0" workbookViewId="0" topLeftCell="A1">
      <selection activeCell="A22" sqref="A22:G22"/>
    </sheetView>
  </sheetViews>
  <sheetFormatPr defaultColWidth="9.140625" defaultRowHeight="12.75"/>
  <cols>
    <col min="1" max="1" width="5.57421875" style="2" customWidth="1"/>
    <col min="2" max="2" width="22.7109375" style="2" customWidth="1"/>
    <col min="3" max="3" width="15.8515625" style="2" customWidth="1"/>
    <col min="4" max="4" width="21.28125" style="2" customWidth="1"/>
    <col min="5" max="5" width="18.8515625" style="2" customWidth="1"/>
    <col min="6" max="6" width="20.421875" style="2" customWidth="1"/>
    <col min="7" max="7" width="36.00390625" style="2" customWidth="1"/>
    <col min="8" max="16384" width="9.140625" style="2" customWidth="1"/>
  </cols>
  <sheetData>
    <row r="1" spans="1:7" ht="12.75">
      <c r="A1" s="443" t="s">
        <v>546</v>
      </c>
      <c r="B1" s="443"/>
      <c r="C1" s="443"/>
      <c r="D1" s="443"/>
      <c r="E1" s="443"/>
      <c r="F1" s="443"/>
      <c r="G1" s="443"/>
    </row>
    <row r="2" ht="18" customHeight="1">
      <c r="H2" s="8"/>
    </row>
    <row r="3" ht="12.75">
      <c r="G3" s="89" t="s">
        <v>296</v>
      </c>
    </row>
    <row r="4" spans="1:7" ht="12.75">
      <c r="A4" s="2" t="s">
        <v>343</v>
      </c>
      <c r="C4" s="22"/>
      <c r="G4" s="57" t="s">
        <v>196</v>
      </c>
    </row>
    <row r="5" spans="1:3" ht="12.75">
      <c r="A5" s="2" t="s">
        <v>349</v>
      </c>
      <c r="C5" s="22"/>
    </row>
    <row r="6" spans="1:3" ht="12.75">
      <c r="A6" s="22"/>
      <c r="B6" s="22"/>
      <c r="C6" s="22"/>
    </row>
    <row r="7" spans="1:7" ht="20.25" customHeight="1">
      <c r="A7" s="578" t="s">
        <v>674</v>
      </c>
      <c r="B7" s="578"/>
      <c r="C7" s="578"/>
      <c r="D7" s="578"/>
      <c r="E7" s="578"/>
      <c r="F7" s="578"/>
      <c r="G7" s="578"/>
    </row>
    <row r="8" spans="1:7" ht="13.5" thickBot="1">
      <c r="A8" s="566"/>
      <c r="B8" s="566"/>
      <c r="C8" s="566"/>
      <c r="D8" s="566"/>
      <c r="E8" s="566"/>
      <c r="F8" s="566"/>
      <c r="G8" s="566"/>
    </row>
    <row r="9" spans="1:7" ht="93.75" customHeight="1">
      <c r="A9" s="573" t="s">
        <v>301</v>
      </c>
      <c r="B9" s="571" t="s">
        <v>96</v>
      </c>
      <c r="C9" s="468" t="s">
        <v>563</v>
      </c>
      <c r="D9" s="567" t="s">
        <v>657</v>
      </c>
      <c r="E9" s="567" t="s">
        <v>658</v>
      </c>
      <c r="F9" s="567" t="s">
        <v>655</v>
      </c>
      <c r="G9" s="569" t="s">
        <v>656</v>
      </c>
    </row>
    <row r="10" spans="1:7" ht="16.5" customHeight="1">
      <c r="A10" s="574"/>
      <c r="B10" s="572"/>
      <c r="C10" s="470"/>
      <c r="D10" s="568"/>
      <c r="E10" s="568"/>
      <c r="F10" s="568"/>
      <c r="G10" s="570"/>
    </row>
    <row r="11" spans="1:7" ht="16.5" customHeight="1">
      <c r="A11" s="16"/>
      <c r="B11" s="4"/>
      <c r="C11" s="4"/>
      <c r="D11" s="101"/>
      <c r="E11" s="101"/>
      <c r="F11" s="101"/>
      <c r="G11" s="294">
        <f>D11+E11-F11</f>
        <v>0</v>
      </c>
    </row>
    <row r="12" spans="1:7" ht="16.5" customHeight="1">
      <c r="A12" s="16"/>
      <c r="B12" s="4"/>
      <c r="C12" s="4"/>
      <c r="D12" s="101"/>
      <c r="E12" s="101"/>
      <c r="F12" s="101"/>
      <c r="G12" s="294">
        <f aca="true" t="shared" si="0" ref="G12:G20">D12+E12-F12</f>
        <v>0</v>
      </c>
    </row>
    <row r="13" spans="1:7" ht="16.5" customHeight="1">
      <c r="A13" s="16"/>
      <c r="B13" s="4"/>
      <c r="C13" s="4"/>
      <c r="D13" s="101"/>
      <c r="E13" s="101"/>
      <c r="F13" s="101"/>
      <c r="G13" s="294">
        <f t="shared" si="0"/>
        <v>0</v>
      </c>
    </row>
    <row r="14" spans="1:7" ht="16.5" customHeight="1">
      <c r="A14" s="16"/>
      <c r="B14" s="4"/>
      <c r="C14" s="4"/>
      <c r="D14" s="101"/>
      <c r="E14" s="101"/>
      <c r="F14" s="101"/>
      <c r="G14" s="294">
        <f t="shared" si="0"/>
        <v>0</v>
      </c>
    </row>
    <row r="15" spans="1:7" ht="16.5" customHeight="1">
      <c r="A15" s="16"/>
      <c r="B15" s="4"/>
      <c r="C15" s="4"/>
      <c r="D15" s="101"/>
      <c r="E15" s="101"/>
      <c r="F15" s="101"/>
      <c r="G15" s="294">
        <f t="shared" si="0"/>
        <v>0</v>
      </c>
    </row>
    <row r="16" spans="1:7" ht="16.5" customHeight="1">
      <c r="A16" s="16"/>
      <c r="B16" s="4"/>
      <c r="C16" s="4"/>
      <c r="D16" s="101"/>
      <c r="E16" s="101"/>
      <c r="F16" s="101"/>
      <c r="G16" s="294">
        <f t="shared" si="0"/>
        <v>0</v>
      </c>
    </row>
    <row r="17" spans="1:7" ht="16.5" customHeight="1">
      <c r="A17" s="16"/>
      <c r="B17" s="4"/>
      <c r="C17" s="4"/>
      <c r="D17" s="101"/>
      <c r="E17" s="101"/>
      <c r="F17" s="101"/>
      <c r="G17" s="294">
        <f t="shared" si="0"/>
        <v>0</v>
      </c>
    </row>
    <row r="18" spans="1:7" ht="16.5" customHeight="1">
      <c r="A18" s="16"/>
      <c r="B18" s="4"/>
      <c r="C18" s="4"/>
      <c r="D18" s="101"/>
      <c r="E18" s="101"/>
      <c r="F18" s="101"/>
      <c r="G18" s="294">
        <f t="shared" si="0"/>
        <v>0</v>
      </c>
    </row>
    <row r="19" spans="1:7" ht="16.5" customHeight="1">
      <c r="A19" s="16"/>
      <c r="B19" s="4"/>
      <c r="C19" s="4"/>
      <c r="D19" s="101"/>
      <c r="E19" s="101"/>
      <c r="F19" s="101"/>
      <c r="G19" s="294">
        <f t="shared" si="0"/>
        <v>0</v>
      </c>
    </row>
    <row r="20" spans="1:7" ht="16.5" customHeight="1" thickBot="1">
      <c r="A20" s="489" t="s">
        <v>320</v>
      </c>
      <c r="B20" s="575"/>
      <c r="C20" s="490"/>
      <c r="D20" s="296">
        <f>D11+D12+D13+D14+D15+D16+D17+D18+D19</f>
        <v>0</v>
      </c>
      <c r="E20" s="296">
        <f>E11+E12+E13+E14+E15+E16+E17+E18+E19</f>
        <v>0</v>
      </c>
      <c r="F20" s="296">
        <f>F11+F12+F13+F14+F15+F16+F17+F18+F19</f>
        <v>0</v>
      </c>
      <c r="G20" s="297">
        <f t="shared" si="0"/>
        <v>0</v>
      </c>
    </row>
    <row r="21" spans="1:2" s="84" customFormat="1" ht="12.75">
      <c r="A21" s="71"/>
      <c r="B21" s="71"/>
    </row>
    <row r="22" spans="1:7" s="84" customFormat="1" ht="46.5" customHeight="1">
      <c r="A22" s="577" t="s">
        <v>590</v>
      </c>
      <c r="B22" s="577"/>
      <c r="C22" s="577"/>
      <c r="D22" s="577"/>
      <c r="E22" s="577"/>
      <c r="F22" s="577"/>
      <c r="G22" s="577"/>
    </row>
    <row r="23" spans="1:7" s="84" customFormat="1" ht="25.5" customHeight="1">
      <c r="A23" s="137"/>
      <c r="B23" s="137"/>
      <c r="C23" s="137"/>
      <c r="D23" s="137"/>
      <c r="E23" s="137"/>
      <c r="F23" s="137"/>
      <c r="G23" s="137"/>
    </row>
    <row r="24" spans="2:9" ht="15.75" customHeight="1">
      <c r="B24" s="8" t="s">
        <v>357</v>
      </c>
      <c r="C24" s="71"/>
      <c r="D24" s="124" t="s">
        <v>25</v>
      </c>
      <c r="F24" s="532" t="s">
        <v>659</v>
      </c>
      <c r="G24" s="532"/>
      <c r="H24" s="521"/>
      <c r="I24" s="521"/>
    </row>
    <row r="25" spans="2:9" s="8" customFormat="1" ht="16.5" customHeight="1">
      <c r="B25" s="8" t="s">
        <v>344</v>
      </c>
      <c r="C25" s="80"/>
      <c r="D25" s="80" t="s">
        <v>345</v>
      </c>
      <c r="F25" s="576" t="s">
        <v>678</v>
      </c>
      <c r="G25" s="576"/>
      <c r="H25" s="544"/>
      <c r="I25" s="544"/>
    </row>
    <row r="26" spans="1:2" s="84" customFormat="1" ht="12.75">
      <c r="A26" s="71"/>
      <c r="B26" s="71"/>
    </row>
  </sheetData>
  <sheetProtection/>
  <mergeCells count="16">
    <mergeCell ref="A1:G1"/>
    <mergeCell ref="A7:G7"/>
    <mergeCell ref="A8:G8"/>
    <mergeCell ref="A9:A10"/>
    <mergeCell ref="A22:G22"/>
    <mergeCell ref="F24:G24"/>
    <mergeCell ref="B9:B10"/>
    <mergeCell ref="A20:C20"/>
    <mergeCell ref="F25:G25"/>
    <mergeCell ref="H25:I25"/>
    <mergeCell ref="C9:C10"/>
    <mergeCell ref="D9:D10"/>
    <mergeCell ref="E9:E10"/>
    <mergeCell ref="F9:F10"/>
    <mergeCell ref="G9:G10"/>
    <mergeCell ref="H24:I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  <rowBreaks count="1" manualBreakCount="1">
    <brk id="26" max="7" man="1"/>
  </rowBreaks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7"/>
  </sheetPr>
  <dimension ref="A1:K20"/>
  <sheetViews>
    <sheetView zoomScalePageLayoutView="0" workbookViewId="0" topLeftCell="A1">
      <selection activeCell="A1" sqref="A1:F20"/>
    </sheetView>
  </sheetViews>
  <sheetFormatPr defaultColWidth="9.140625" defaultRowHeight="12.75"/>
  <cols>
    <col min="1" max="1" width="6.00390625" style="88" customWidth="1"/>
    <col min="2" max="2" width="31.28125" style="88" customWidth="1"/>
    <col min="3" max="3" width="23.140625" style="88" customWidth="1"/>
    <col min="4" max="4" width="20.140625" style="88" customWidth="1"/>
    <col min="5" max="5" width="19.57421875" style="88" customWidth="1"/>
    <col min="6" max="6" width="23.7109375" style="88" customWidth="1"/>
    <col min="7" max="16384" width="9.140625" style="88" customWidth="1"/>
  </cols>
  <sheetData>
    <row r="1" spans="1:4" s="2" customFormat="1" ht="12.75">
      <c r="A1" s="443" t="s">
        <v>546</v>
      </c>
      <c r="B1" s="443"/>
      <c r="C1" s="443"/>
      <c r="D1" s="506"/>
    </row>
    <row r="2" spans="6:10" s="2" customFormat="1" ht="13.5" customHeight="1">
      <c r="F2" s="89" t="s">
        <v>24</v>
      </c>
      <c r="J2" s="12"/>
    </row>
    <row r="3" s="2" customFormat="1" ht="12.75">
      <c r="F3" s="57" t="s">
        <v>196</v>
      </c>
    </row>
    <row r="4" s="2" customFormat="1" ht="12.75">
      <c r="F4" s="7"/>
    </row>
    <row r="5" spans="1:6" s="2" customFormat="1" ht="12.75" customHeight="1">
      <c r="A5" s="2" t="s">
        <v>355</v>
      </c>
      <c r="F5" s="7"/>
    </row>
    <row r="6" spans="1:3" s="2" customFormat="1" ht="12.75">
      <c r="A6" s="443" t="s">
        <v>365</v>
      </c>
      <c r="B6" s="443"/>
      <c r="C6" s="443"/>
    </row>
    <row r="7" s="2" customFormat="1" ht="12.75"/>
    <row r="8" spans="1:6" s="2" customFormat="1" ht="37.5" customHeight="1" thickBot="1">
      <c r="A8" s="564" t="s">
        <v>102</v>
      </c>
      <c r="B8" s="564"/>
      <c r="C8" s="564"/>
      <c r="D8" s="564"/>
      <c r="E8" s="564"/>
      <c r="F8" s="564"/>
    </row>
    <row r="9" spans="1:7" s="8" customFormat="1" ht="37.5" customHeight="1">
      <c r="A9" s="380" t="s">
        <v>301</v>
      </c>
      <c r="B9" s="378" t="s">
        <v>41</v>
      </c>
      <c r="C9" s="382" t="s">
        <v>53</v>
      </c>
      <c r="D9" s="382" t="s">
        <v>180</v>
      </c>
      <c r="E9" s="382" t="s">
        <v>42</v>
      </c>
      <c r="F9" s="383" t="s">
        <v>54</v>
      </c>
      <c r="G9" s="30"/>
    </row>
    <row r="10" spans="1:6" s="2" customFormat="1" ht="19.5" customHeight="1">
      <c r="A10" s="289" t="s">
        <v>313</v>
      </c>
      <c r="B10" s="138" t="s">
        <v>52</v>
      </c>
      <c r="C10" s="139"/>
      <c r="D10" s="139"/>
      <c r="E10" s="139"/>
      <c r="F10" s="288">
        <f aca="true" t="shared" si="0" ref="F10:F15">C10+D10-E10</f>
        <v>0</v>
      </c>
    </row>
    <row r="11" spans="1:6" s="2" customFormat="1" ht="30" customHeight="1">
      <c r="A11" s="289" t="s">
        <v>314</v>
      </c>
      <c r="B11" s="21" t="s">
        <v>307</v>
      </c>
      <c r="C11" s="139"/>
      <c r="D11" s="139"/>
      <c r="E11" s="139"/>
      <c r="F11" s="288">
        <f t="shared" si="0"/>
        <v>0</v>
      </c>
    </row>
    <row r="12" spans="1:6" s="2" customFormat="1" ht="30" customHeight="1">
      <c r="A12" s="289" t="s">
        <v>315</v>
      </c>
      <c r="B12" s="21" t="s">
        <v>308</v>
      </c>
      <c r="C12" s="139"/>
      <c r="D12" s="139"/>
      <c r="E12" s="139"/>
      <c r="F12" s="288">
        <f t="shared" si="0"/>
        <v>0</v>
      </c>
    </row>
    <row r="13" spans="1:6" s="2" customFormat="1" ht="31.5" customHeight="1">
      <c r="A13" s="289" t="s">
        <v>316</v>
      </c>
      <c r="B13" s="21" t="s">
        <v>309</v>
      </c>
      <c r="C13" s="139"/>
      <c r="D13" s="139"/>
      <c r="E13" s="139"/>
      <c r="F13" s="288">
        <f t="shared" si="0"/>
        <v>0</v>
      </c>
    </row>
    <row r="14" spans="1:6" s="2" customFormat="1" ht="27" customHeight="1">
      <c r="A14" s="298" t="s">
        <v>317</v>
      </c>
      <c r="B14" s="21" t="s">
        <v>310</v>
      </c>
      <c r="C14" s="139"/>
      <c r="D14" s="139"/>
      <c r="E14" s="139"/>
      <c r="F14" s="288">
        <f t="shared" si="0"/>
        <v>0</v>
      </c>
    </row>
    <row r="15" spans="1:6" s="2" customFormat="1" ht="19.5" customHeight="1" thickBot="1">
      <c r="A15" s="579" t="s">
        <v>320</v>
      </c>
      <c r="B15" s="580"/>
      <c r="C15" s="292">
        <f>C10+C11+C12+C13+C14</f>
        <v>0</v>
      </c>
      <c r="D15" s="292">
        <f>D10+D11+D12+D13+D14</f>
        <v>0</v>
      </c>
      <c r="E15" s="292">
        <f>E10+E11+E12+E13+E14</f>
        <v>0</v>
      </c>
      <c r="F15" s="293">
        <f t="shared" si="0"/>
        <v>0</v>
      </c>
    </row>
    <row r="16" s="84" customFormat="1" ht="12.75">
      <c r="A16" s="71"/>
    </row>
    <row r="17" s="84" customFormat="1" ht="12.75">
      <c r="A17" s="71"/>
    </row>
    <row r="18" spans="2:11" s="2" customFormat="1" ht="15.75" customHeight="1">
      <c r="B18" s="8" t="s">
        <v>357</v>
      </c>
      <c r="C18" s="71"/>
      <c r="D18" s="124" t="s">
        <v>27</v>
      </c>
      <c r="F18" s="124" t="s">
        <v>70</v>
      </c>
      <c r="G18" s="71"/>
      <c r="H18" s="71"/>
      <c r="I18" s="8"/>
      <c r="J18" s="521"/>
      <c r="K18" s="521"/>
    </row>
    <row r="19" spans="2:11" s="8" customFormat="1" ht="16.5" customHeight="1">
      <c r="B19" s="8" t="s">
        <v>344</v>
      </c>
      <c r="C19" s="80"/>
      <c r="D19" s="80" t="s">
        <v>345</v>
      </c>
      <c r="F19" s="80" t="s">
        <v>678</v>
      </c>
      <c r="G19" s="22"/>
      <c r="H19" s="22"/>
      <c r="I19" s="7"/>
      <c r="J19" s="544"/>
      <c r="K19" s="544"/>
    </row>
    <row r="20" spans="1:7" s="84" customFormat="1" ht="12.75">
      <c r="A20" s="71"/>
      <c r="F20" s="164"/>
      <c r="G20" s="164"/>
    </row>
    <row r="21" s="2" customFormat="1" ht="12.75"/>
    <row r="22" s="2" customFormat="1" ht="17.25" customHeight="1"/>
    <row r="23" s="2" customFormat="1" ht="12.75"/>
    <row r="24" s="2" customFormat="1" ht="12.75"/>
    <row r="32" ht="34.5" customHeight="1"/>
    <row r="34" ht="51" customHeight="1"/>
  </sheetData>
  <sheetProtection/>
  <mergeCells count="6">
    <mergeCell ref="J19:K19"/>
    <mergeCell ref="A15:B15"/>
    <mergeCell ref="J18:K18"/>
    <mergeCell ref="A1:D1"/>
    <mergeCell ref="A6:C6"/>
    <mergeCell ref="A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7" sqref="A7"/>
    </sheetView>
  </sheetViews>
  <sheetFormatPr defaultColWidth="9.140625" defaultRowHeight="12.75"/>
  <cols>
    <col min="1" max="1" width="59.7109375" style="2" customWidth="1"/>
    <col min="2" max="2" width="16.140625" style="2" hidden="1" customWidth="1"/>
    <col min="3" max="3" width="14.421875" style="2" hidden="1" customWidth="1"/>
    <col min="4" max="4" width="13.421875" style="2" hidden="1" customWidth="1"/>
    <col min="5" max="5" width="21.421875" style="2" hidden="1" customWidth="1"/>
    <col min="6" max="6" width="12.7109375" style="2" hidden="1" customWidth="1"/>
    <col min="7" max="7" width="13.421875" style="2" hidden="1" customWidth="1"/>
    <col min="8" max="8" width="14.140625" style="2" hidden="1" customWidth="1"/>
    <col min="9" max="9" width="26.8515625" style="2" customWidth="1"/>
    <col min="10" max="16384" width="9.140625" style="2" customWidth="1"/>
  </cols>
  <sheetData>
    <row r="1" spans="1:10" ht="60.75" customHeight="1" thickBot="1">
      <c r="A1" s="443"/>
      <c r="B1" s="443"/>
      <c r="I1" s="90" t="s">
        <v>4</v>
      </c>
      <c r="J1" s="12"/>
    </row>
    <row r="2" spans="1:9" ht="19.5" customHeight="1">
      <c r="A2" s="444" t="s">
        <v>11</v>
      </c>
      <c r="B2" s="445"/>
      <c r="C2" s="446"/>
      <c r="D2" s="447"/>
      <c r="E2" s="447"/>
      <c r="F2" s="447"/>
      <c r="G2" s="447"/>
      <c r="H2" s="447"/>
      <c r="I2" s="448"/>
    </row>
    <row r="3" spans="1:9" ht="14.25" customHeight="1">
      <c r="A3" s="449"/>
      <c r="B3" s="450"/>
      <c r="C3" s="450"/>
      <c r="D3" s="450"/>
      <c r="E3" s="450"/>
      <c r="F3" s="450"/>
      <c r="G3" s="450"/>
      <c r="H3" s="450"/>
      <c r="I3" s="451"/>
    </row>
    <row r="4" spans="1:9" ht="28.5" customHeight="1">
      <c r="A4" s="233" t="s">
        <v>444</v>
      </c>
      <c r="B4" s="62"/>
      <c r="C4" s="38"/>
      <c r="D4" s="38"/>
      <c r="E4" s="38"/>
      <c r="F4" s="38"/>
      <c r="G4" s="38"/>
      <c r="H4" s="38"/>
      <c r="I4" s="219" t="s">
        <v>373</v>
      </c>
    </row>
    <row r="5" spans="1:12" ht="20.25" customHeight="1">
      <c r="A5" s="234" t="s">
        <v>445</v>
      </c>
      <c r="B5" s="63"/>
      <c r="C5" s="11"/>
      <c r="D5" s="11"/>
      <c r="E5" s="11"/>
      <c r="F5" s="11"/>
      <c r="G5" s="11"/>
      <c r="H5" s="11"/>
      <c r="I5" s="223">
        <v>800</v>
      </c>
      <c r="L5" s="8"/>
    </row>
    <row r="6" spans="1:9" ht="20.25" customHeight="1">
      <c r="A6" s="235" t="s">
        <v>446</v>
      </c>
      <c r="B6" s="63"/>
      <c r="C6" s="11"/>
      <c r="D6" s="11"/>
      <c r="E6" s="11"/>
      <c r="F6" s="11"/>
      <c r="G6" s="11"/>
      <c r="H6" s="11"/>
      <c r="I6" s="223"/>
    </row>
    <row r="7" spans="1:9" ht="20.25" customHeight="1">
      <c r="A7" s="235" t="s">
        <v>447</v>
      </c>
      <c r="B7" s="63"/>
      <c r="C7" s="11"/>
      <c r="D7" s="11"/>
      <c r="E7" s="11"/>
      <c r="F7" s="11"/>
      <c r="G7" s="11"/>
      <c r="H7" s="11"/>
      <c r="I7" s="223">
        <v>860</v>
      </c>
    </row>
    <row r="8" spans="1:9" ht="24" customHeight="1">
      <c r="A8" s="235" t="s">
        <v>448</v>
      </c>
      <c r="B8" s="64" t="s">
        <v>545</v>
      </c>
      <c r="C8" s="65" t="s">
        <v>544</v>
      </c>
      <c r="D8" s="65" t="s">
        <v>543</v>
      </c>
      <c r="E8" s="65"/>
      <c r="F8" s="65"/>
      <c r="G8" s="65"/>
      <c r="H8" s="11"/>
      <c r="I8" s="223" t="s">
        <v>297</v>
      </c>
    </row>
    <row r="9" spans="1:9" ht="20.25" customHeight="1">
      <c r="A9" s="235" t="s">
        <v>449</v>
      </c>
      <c r="B9" s="63"/>
      <c r="C9" s="11"/>
      <c r="D9" s="11"/>
      <c r="E9" s="11"/>
      <c r="F9" s="11"/>
      <c r="G9" s="11"/>
      <c r="H9" s="11"/>
      <c r="I9" s="223"/>
    </row>
    <row r="10" spans="1:9" ht="132.75" customHeight="1">
      <c r="A10" s="235" t="s">
        <v>450</v>
      </c>
      <c r="B10" s="63"/>
      <c r="C10" s="11"/>
      <c r="D10" s="11"/>
      <c r="E10" s="11"/>
      <c r="F10" s="11"/>
      <c r="G10" s="63"/>
      <c r="H10" s="11"/>
      <c r="I10" s="236" t="s">
        <v>176</v>
      </c>
    </row>
    <row r="11" spans="1:9" ht="24.75" customHeight="1">
      <c r="A11" s="235" t="s">
        <v>451</v>
      </c>
      <c r="B11" s="63"/>
      <c r="C11" s="11"/>
      <c r="D11" s="11"/>
      <c r="E11" s="11"/>
      <c r="F11" s="11"/>
      <c r="G11" s="11"/>
      <c r="H11" s="11"/>
      <c r="I11" s="225" t="s">
        <v>452</v>
      </c>
    </row>
    <row r="12" spans="1:9" ht="25.5" customHeight="1">
      <c r="A12" s="235" t="s">
        <v>92</v>
      </c>
      <c r="B12" s="63"/>
      <c r="C12" s="11"/>
      <c r="D12" s="11"/>
      <c r="E12" s="11"/>
      <c r="F12" s="11"/>
      <c r="G12" s="11"/>
      <c r="H12" s="11"/>
      <c r="I12" s="223" t="s">
        <v>454</v>
      </c>
    </row>
    <row r="13" spans="1:9" ht="22.5" customHeight="1">
      <c r="A13" s="235" t="s">
        <v>455</v>
      </c>
      <c r="B13" s="63"/>
      <c r="C13" s="11"/>
      <c r="D13" s="11"/>
      <c r="E13" s="11"/>
      <c r="F13" s="11"/>
      <c r="G13" s="11"/>
      <c r="H13" s="11"/>
      <c r="I13" s="225" t="s">
        <v>394</v>
      </c>
    </row>
    <row r="14" spans="1:9" ht="22.5" customHeight="1">
      <c r="A14" s="235" t="s">
        <v>456</v>
      </c>
      <c r="B14" s="63"/>
      <c r="C14" s="11"/>
      <c r="D14" s="11"/>
      <c r="E14" s="11"/>
      <c r="F14" s="11"/>
      <c r="G14" s="11"/>
      <c r="H14" s="11"/>
      <c r="I14" s="223"/>
    </row>
    <row r="15" spans="1:9" ht="22.5" customHeight="1">
      <c r="A15" s="235" t="s">
        <v>457</v>
      </c>
      <c r="B15" s="63"/>
      <c r="C15" s="11"/>
      <c r="D15" s="11"/>
      <c r="E15" s="11"/>
      <c r="F15" s="11"/>
      <c r="G15" s="11"/>
      <c r="H15" s="11"/>
      <c r="I15" s="223"/>
    </row>
    <row r="16" spans="1:9" ht="22.5" customHeight="1">
      <c r="A16" s="235" t="s">
        <v>458</v>
      </c>
      <c r="B16" s="63"/>
      <c r="C16" s="11"/>
      <c r="D16" s="11"/>
      <c r="E16" s="11"/>
      <c r="F16" s="11"/>
      <c r="G16" s="11"/>
      <c r="H16" s="11"/>
      <c r="I16" s="223"/>
    </row>
    <row r="17" spans="1:9" ht="22.5" customHeight="1">
      <c r="A17" s="235" t="s">
        <v>459</v>
      </c>
      <c r="B17" s="63"/>
      <c r="C17" s="11"/>
      <c r="D17" s="11"/>
      <c r="E17" s="11"/>
      <c r="F17" s="11"/>
      <c r="G17" s="11"/>
      <c r="H17" s="11"/>
      <c r="I17" s="223"/>
    </row>
    <row r="18" spans="1:9" ht="22.5" customHeight="1">
      <c r="A18" s="235" t="s">
        <v>460</v>
      </c>
      <c r="B18" s="63"/>
      <c r="C18" s="11"/>
      <c r="D18" s="11"/>
      <c r="E18" s="11"/>
      <c r="F18" s="11"/>
      <c r="G18" s="11"/>
      <c r="H18" s="11"/>
      <c r="I18" s="223">
        <v>860</v>
      </c>
    </row>
    <row r="19" spans="1:9" ht="31.5" customHeight="1">
      <c r="A19" s="235" t="s">
        <v>461</v>
      </c>
      <c r="B19" s="63"/>
      <c r="C19" s="11"/>
      <c r="D19" s="11"/>
      <c r="E19" s="11"/>
      <c r="F19" s="11"/>
      <c r="G19" s="11"/>
      <c r="H19" s="11"/>
      <c r="I19" s="223" t="s">
        <v>248</v>
      </c>
    </row>
    <row r="20" spans="1:9" ht="25.5" customHeight="1">
      <c r="A20" s="235" t="s">
        <v>462</v>
      </c>
      <c r="B20" s="63"/>
      <c r="C20" s="11"/>
      <c r="D20" s="11"/>
      <c r="E20" s="11"/>
      <c r="F20" s="11"/>
      <c r="G20" s="11"/>
      <c r="H20" s="11"/>
      <c r="I20" s="225" t="s">
        <v>453</v>
      </c>
    </row>
    <row r="21" spans="1:9" ht="22.5" customHeight="1">
      <c r="A21" s="235" t="s">
        <v>463</v>
      </c>
      <c r="B21" s="63"/>
      <c r="C21" s="11"/>
      <c r="D21" s="11"/>
      <c r="E21" s="11"/>
      <c r="F21" s="11"/>
      <c r="G21" s="11"/>
      <c r="H21" s="11"/>
      <c r="I21" s="223">
        <v>810</v>
      </c>
    </row>
    <row r="22" spans="1:9" ht="27" customHeight="1">
      <c r="A22" s="235" t="s">
        <v>574</v>
      </c>
      <c r="B22" s="63"/>
      <c r="C22" s="11"/>
      <c r="D22" s="11"/>
      <c r="E22" s="11"/>
      <c r="F22" s="11"/>
      <c r="G22" s="11"/>
      <c r="H22" s="11"/>
      <c r="I22" s="225" t="s">
        <v>452</v>
      </c>
    </row>
    <row r="23" spans="1:9" ht="33" customHeight="1">
      <c r="A23" s="235" t="s">
        <v>464</v>
      </c>
      <c r="B23" s="63"/>
      <c r="C23" s="11"/>
      <c r="D23" s="11"/>
      <c r="E23" s="11"/>
      <c r="F23" s="11"/>
      <c r="G23" s="11"/>
      <c r="H23" s="11"/>
      <c r="I23" s="225" t="s">
        <v>465</v>
      </c>
    </row>
    <row r="24" spans="1:9" ht="22.5" customHeight="1">
      <c r="A24" s="235" t="s">
        <v>466</v>
      </c>
      <c r="B24" s="63"/>
      <c r="C24" s="11"/>
      <c r="D24" s="11"/>
      <c r="E24" s="11"/>
      <c r="F24" s="11"/>
      <c r="G24" s="11"/>
      <c r="H24" s="11"/>
      <c r="I24" s="223"/>
    </row>
    <row r="25" spans="1:9" ht="22.5" customHeight="1">
      <c r="A25" s="237" t="s">
        <v>467</v>
      </c>
      <c r="B25" s="63"/>
      <c r="C25" s="11"/>
      <c r="D25" s="11"/>
      <c r="E25" s="11"/>
      <c r="F25" s="11"/>
      <c r="G25" s="11"/>
      <c r="H25" s="11"/>
      <c r="I25" s="223"/>
    </row>
    <row r="26" spans="1:9" ht="137.25" customHeight="1">
      <c r="A26" s="235" t="s">
        <v>468</v>
      </c>
      <c r="B26" s="63"/>
      <c r="C26" s="11"/>
      <c r="D26" s="11"/>
      <c r="E26" s="11"/>
      <c r="F26" s="11"/>
      <c r="G26" s="11"/>
      <c r="H26" s="11"/>
      <c r="I26" s="236" t="s">
        <v>177</v>
      </c>
    </row>
    <row r="27" spans="1:9" ht="22.5" customHeight="1">
      <c r="A27" s="234" t="s">
        <v>469</v>
      </c>
      <c r="B27" s="63"/>
      <c r="C27" s="11"/>
      <c r="D27" s="11"/>
      <c r="E27" s="11"/>
      <c r="F27" s="11"/>
      <c r="G27" s="11"/>
      <c r="H27" s="11"/>
      <c r="I27" s="223"/>
    </row>
    <row r="28" spans="1:9" ht="22.5" customHeight="1">
      <c r="A28" s="234" t="s">
        <v>470</v>
      </c>
      <c r="B28" s="63"/>
      <c r="C28" s="11"/>
      <c r="D28" s="11"/>
      <c r="E28" s="11"/>
      <c r="F28" s="11"/>
      <c r="G28" s="11"/>
      <c r="H28" s="11"/>
      <c r="I28" s="223"/>
    </row>
    <row r="29" spans="1:9" ht="22.5" customHeight="1">
      <c r="A29" s="235" t="s">
        <v>426</v>
      </c>
      <c r="B29" s="63"/>
      <c r="C29" s="11"/>
      <c r="D29" s="11"/>
      <c r="E29" s="11"/>
      <c r="F29" s="11"/>
      <c r="G29" s="11"/>
      <c r="H29" s="11"/>
      <c r="I29" s="223">
        <v>860</v>
      </c>
    </row>
    <row r="30" spans="1:9" ht="22.5" customHeight="1">
      <c r="A30" s="235" t="s">
        <v>471</v>
      </c>
      <c r="B30" s="63"/>
      <c r="C30" s="11"/>
      <c r="D30" s="11"/>
      <c r="E30" s="11"/>
      <c r="F30" s="11"/>
      <c r="G30" s="11"/>
      <c r="H30" s="11"/>
      <c r="I30" s="223">
        <v>860</v>
      </c>
    </row>
    <row r="31" spans="1:9" ht="22.5" customHeight="1">
      <c r="A31" s="235" t="s">
        <v>40</v>
      </c>
      <c r="B31" s="63"/>
      <c r="C31" s="11"/>
      <c r="D31" s="11"/>
      <c r="E31" s="11"/>
      <c r="F31" s="11"/>
      <c r="G31" s="11"/>
      <c r="H31" s="11"/>
      <c r="I31" s="238">
        <v>820</v>
      </c>
    </row>
    <row r="32" spans="1:9" ht="22.5" customHeight="1" thickBot="1">
      <c r="A32" s="239" t="s">
        <v>113</v>
      </c>
      <c r="B32" s="240"/>
      <c r="C32" s="241"/>
      <c r="D32" s="241"/>
      <c r="E32" s="241"/>
      <c r="F32" s="241"/>
      <c r="G32" s="241"/>
      <c r="H32" s="241"/>
      <c r="I32" s="242"/>
    </row>
    <row r="36" ht="34.5" customHeight="1"/>
    <row r="38" ht="51" customHeight="1"/>
    <row r="39" spans="1:9" ht="12.75">
      <c r="A39" s="22"/>
      <c r="E39" s="22"/>
      <c r="F39" s="55"/>
      <c r="G39" s="55"/>
      <c r="H39" s="55"/>
      <c r="I39" s="56"/>
    </row>
    <row r="40" spans="1:9" ht="12.75">
      <c r="A40" s="22" t="s">
        <v>472</v>
      </c>
      <c r="E40" s="22"/>
      <c r="F40" s="55"/>
      <c r="G40" s="55"/>
      <c r="H40" s="55"/>
      <c r="I40" s="56" t="s">
        <v>473</v>
      </c>
    </row>
  </sheetData>
  <sheetProtection/>
  <mergeCells count="3">
    <mergeCell ref="A1:B1"/>
    <mergeCell ref="A3:I3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A23" sqref="A23:IV23"/>
    </sheetView>
  </sheetViews>
  <sheetFormatPr defaultColWidth="9.140625" defaultRowHeight="12.75"/>
  <cols>
    <col min="1" max="1" width="3.8515625" style="2" customWidth="1"/>
    <col min="2" max="2" width="27.140625" style="2" customWidth="1"/>
    <col min="3" max="3" width="13.421875" style="2" customWidth="1"/>
    <col min="4" max="4" width="12.7109375" style="2" customWidth="1"/>
    <col min="5" max="5" width="11.57421875" style="2" customWidth="1"/>
    <col min="6" max="6" width="13.28125" style="2" customWidth="1"/>
    <col min="7" max="7" width="13.57421875" style="2" customWidth="1"/>
    <col min="8" max="8" width="12.28125" style="2" customWidth="1"/>
    <col min="9" max="9" width="13.57421875" style="2" customWidth="1"/>
    <col min="10" max="10" width="15.28125" style="2" customWidth="1"/>
    <col min="11" max="16384" width="9.140625" style="2" customWidth="1"/>
  </cols>
  <sheetData>
    <row r="1" spans="1:10" ht="12.75" customHeight="1">
      <c r="A1" s="544" t="s">
        <v>546</v>
      </c>
      <c r="B1" s="544"/>
      <c r="C1" s="544"/>
      <c r="D1" s="544"/>
      <c r="E1" s="544"/>
      <c r="F1" s="544"/>
      <c r="G1" s="84"/>
      <c r="H1" s="3"/>
      <c r="I1" s="3"/>
      <c r="J1" s="89" t="s">
        <v>363</v>
      </c>
    </row>
    <row r="2" spans="1:10" ht="12.75" customHeight="1">
      <c r="A2" s="56"/>
      <c r="B2" s="56"/>
      <c r="C2" s="56"/>
      <c r="D2" s="56"/>
      <c r="E2" s="56"/>
      <c r="F2" s="56"/>
      <c r="G2" s="84"/>
      <c r="H2" s="7"/>
      <c r="I2" s="7"/>
      <c r="J2" s="57" t="s">
        <v>196</v>
      </c>
    </row>
    <row r="3" spans="1:10" ht="12.75" customHeight="1">
      <c r="A3" s="56"/>
      <c r="B3" s="56"/>
      <c r="C3" s="56"/>
      <c r="D3" s="56"/>
      <c r="E3" s="56"/>
      <c r="F3" s="56"/>
      <c r="G3" s="84"/>
      <c r="H3" s="3"/>
      <c r="I3" s="84"/>
      <c r="J3" s="3"/>
    </row>
    <row r="4" ht="13.5" customHeight="1"/>
    <row r="5" spans="1:2" ht="13.5" customHeight="1">
      <c r="A5" s="9" t="s">
        <v>28</v>
      </c>
      <c r="B5" s="9"/>
    </row>
    <row r="6" spans="1:2" ht="14.25" customHeight="1">
      <c r="A6" s="9" t="s">
        <v>349</v>
      </c>
      <c r="B6" s="9"/>
    </row>
    <row r="7" spans="1:10" ht="24" customHeight="1" thickBot="1">
      <c r="A7" s="578" t="s">
        <v>592</v>
      </c>
      <c r="B7" s="578"/>
      <c r="C7" s="578"/>
      <c r="D7" s="578"/>
      <c r="E7" s="578"/>
      <c r="F7" s="578"/>
      <c r="G7" s="578"/>
      <c r="H7" s="578"/>
      <c r="I7" s="578"/>
      <c r="J7" s="578"/>
    </row>
    <row r="8" spans="1:10" s="3" customFormat="1" ht="25.5" customHeight="1">
      <c r="A8" s="495" t="s">
        <v>301</v>
      </c>
      <c r="B8" s="468" t="s">
        <v>545</v>
      </c>
      <c r="C8" s="457" t="s">
        <v>56</v>
      </c>
      <c r="D8" s="459"/>
      <c r="E8" s="582" t="s">
        <v>303</v>
      </c>
      <c r="F8" s="583"/>
      <c r="G8" s="584" t="s">
        <v>304</v>
      </c>
      <c r="H8" s="584"/>
      <c r="I8" s="457" t="s">
        <v>55</v>
      </c>
      <c r="J8" s="581"/>
    </row>
    <row r="9" spans="1:10" s="3" customFormat="1" ht="11.25" customHeight="1">
      <c r="A9" s="585"/>
      <c r="B9" s="469"/>
      <c r="C9" s="469" t="s">
        <v>57</v>
      </c>
      <c r="D9" s="469" t="s">
        <v>358</v>
      </c>
      <c r="E9" s="469" t="s">
        <v>57</v>
      </c>
      <c r="F9" s="469" t="s">
        <v>358</v>
      </c>
      <c r="G9" s="469" t="s">
        <v>57</v>
      </c>
      <c r="H9" s="469" t="s">
        <v>358</v>
      </c>
      <c r="I9" s="469" t="s">
        <v>57</v>
      </c>
      <c r="J9" s="588" t="s">
        <v>358</v>
      </c>
    </row>
    <row r="10" spans="1:10" s="3" customFormat="1" ht="22.5" customHeight="1">
      <c r="A10" s="586"/>
      <c r="B10" s="470"/>
      <c r="C10" s="470"/>
      <c r="D10" s="470"/>
      <c r="E10" s="470"/>
      <c r="F10" s="470"/>
      <c r="G10" s="470"/>
      <c r="H10" s="470"/>
      <c r="I10" s="470"/>
      <c r="J10" s="589"/>
    </row>
    <row r="11" spans="1:10" ht="12.75">
      <c r="A11" s="299" t="s">
        <v>313</v>
      </c>
      <c r="B11" s="21" t="s">
        <v>58</v>
      </c>
      <c r="C11" s="165"/>
      <c r="D11" s="166">
        <f>D12+D13</f>
        <v>0</v>
      </c>
      <c r="E11" s="145"/>
      <c r="F11" s="166">
        <f>F12+F13</f>
        <v>0</v>
      </c>
      <c r="G11" s="14"/>
      <c r="H11" s="166">
        <f>H12+H13</f>
        <v>0</v>
      </c>
      <c r="I11" s="14">
        <f>C11+E11+G11</f>
        <v>0</v>
      </c>
      <c r="J11" s="300">
        <f>J12+J13</f>
        <v>0</v>
      </c>
    </row>
    <row r="12" spans="1:10" ht="12.75">
      <c r="A12" s="301" t="s">
        <v>61</v>
      </c>
      <c r="B12" s="21" t="s">
        <v>60</v>
      </c>
      <c r="C12" s="163"/>
      <c r="D12" s="167"/>
      <c r="E12" s="4"/>
      <c r="F12" s="167"/>
      <c r="G12" s="4"/>
      <c r="H12" s="167"/>
      <c r="I12" s="14">
        <f aca="true" t="shared" si="0" ref="I12:I23">C12+E12+G12</f>
        <v>0</v>
      </c>
      <c r="J12" s="302">
        <f>D12+F12-H12</f>
        <v>0</v>
      </c>
    </row>
    <row r="13" spans="1:10" ht="12.75">
      <c r="A13" s="301" t="s">
        <v>62</v>
      </c>
      <c r="B13" s="21" t="s">
        <v>60</v>
      </c>
      <c r="C13" s="163"/>
      <c r="D13" s="167"/>
      <c r="E13" s="4"/>
      <c r="F13" s="167"/>
      <c r="G13" s="4"/>
      <c r="H13" s="167"/>
      <c r="I13" s="14">
        <f t="shared" si="0"/>
        <v>0</v>
      </c>
      <c r="J13" s="302">
        <f>D13+F13-H13</f>
        <v>0</v>
      </c>
    </row>
    <row r="14" spans="1:10" ht="12.75">
      <c r="A14" s="301" t="s">
        <v>314</v>
      </c>
      <c r="B14" s="21" t="s">
        <v>59</v>
      </c>
      <c r="C14" s="163"/>
      <c r="D14" s="168">
        <f>D15+D16</f>
        <v>0</v>
      </c>
      <c r="E14" s="4"/>
      <c r="F14" s="168">
        <f>F15+F16</f>
        <v>0</v>
      </c>
      <c r="G14" s="4"/>
      <c r="H14" s="168">
        <f>H15+H16</f>
        <v>0</v>
      </c>
      <c r="I14" s="14">
        <f t="shared" si="0"/>
        <v>0</v>
      </c>
      <c r="J14" s="303">
        <f>J15+J16</f>
        <v>0</v>
      </c>
    </row>
    <row r="15" spans="1:10" ht="12.75">
      <c r="A15" s="301" t="s">
        <v>63</v>
      </c>
      <c r="B15" s="21" t="s">
        <v>60</v>
      </c>
      <c r="C15" s="163"/>
      <c r="D15" s="167"/>
      <c r="E15" s="4"/>
      <c r="F15" s="167"/>
      <c r="G15" s="4"/>
      <c r="H15" s="167"/>
      <c r="I15" s="14">
        <f t="shared" si="0"/>
        <v>0</v>
      </c>
      <c r="J15" s="302">
        <f>D15+F15-H15</f>
        <v>0</v>
      </c>
    </row>
    <row r="16" spans="1:10" ht="12.75">
      <c r="A16" s="301" t="s">
        <v>64</v>
      </c>
      <c r="B16" s="21" t="s">
        <v>60</v>
      </c>
      <c r="C16" s="163"/>
      <c r="D16" s="167"/>
      <c r="E16" s="4"/>
      <c r="F16" s="167"/>
      <c r="G16" s="4"/>
      <c r="H16" s="167"/>
      <c r="I16" s="14">
        <f t="shared" si="0"/>
        <v>0</v>
      </c>
      <c r="J16" s="302">
        <f>D16+F16-H16</f>
        <v>0</v>
      </c>
    </row>
    <row r="17" spans="1:10" ht="12.75">
      <c r="A17" s="301" t="s">
        <v>315</v>
      </c>
      <c r="B17" s="21" t="s">
        <v>103</v>
      </c>
      <c r="C17" s="163"/>
      <c r="D17" s="168">
        <f>D18+D19</f>
        <v>0</v>
      </c>
      <c r="E17" s="4"/>
      <c r="F17" s="168">
        <f>F18+F19</f>
        <v>0</v>
      </c>
      <c r="G17" s="4"/>
      <c r="H17" s="168">
        <f>H18+H19</f>
        <v>0</v>
      </c>
      <c r="I17" s="14">
        <f t="shared" si="0"/>
        <v>0</v>
      </c>
      <c r="J17" s="303">
        <f>J18+J19</f>
        <v>0</v>
      </c>
    </row>
    <row r="18" spans="1:10" ht="12.75">
      <c r="A18" s="301" t="s">
        <v>65</v>
      </c>
      <c r="B18" s="21" t="s">
        <v>60</v>
      </c>
      <c r="C18" s="163"/>
      <c r="D18" s="167"/>
      <c r="E18" s="4"/>
      <c r="F18" s="167"/>
      <c r="G18" s="4"/>
      <c r="H18" s="167"/>
      <c r="I18" s="14">
        <f t="shared" si="0"/>
        <v>0</v>
      </c>
      <c r="J18" s="302">
        <f>D18+F18-H18</f>
        <v>0</v>
      </c>
    </row>
    <row r="19" spans="1:10" ht="12.75">
      <c r="A19" s="301" t="s">
        <v>66</v>
      </c>
      <c r="B19" s="21" t="s">
        <v>60</v>
      </c>
      <c r="C19" s="163"/>
      <c r="D19" s="167"/>
      <c r="E19" s="4"/>
      <c r="F19" s="167"/>
      <c r="G19" s="4"/>
      <c r="H19" s="167"/>
      <c r="I19" s="14">
        <f t="shared" si="0"/>
        <v>0</v>
      </c>
      <c r="J19" s="302">
        <f>D19+F19-H19</f>
        <v>0</v>
      </c>
    </row>
    <row r="20" spans="1:10" ht="12.75">
      <c r="A20" s="301" t="s">
        <v>316</v>
      </c>
      <c r="B20" s="21" t="s">
        <v>50</v>
      </c>
      <c r="C20" s="163"/>
      <c r="D20" s="168">
        <f>D21+D22</f>
        <v>0</v>
      </c>
      <c r="E20" s="4"/>
      <c r="F20" s="168">
        <f>F21+F22</f>
        <v>0</v>
      </c>
      <c r="G20" s="4"/>
      <c r="H20" s="168">
        <f>H21+H22</f>
        <v>0</v>
      </c>
      <c r="I20" s="14">
        <f t="shared" si="0"/>
        <v>0</v>
      </c>
      <c r="J20" s="304">
        <f>J21+J22</f>
        <v>0</v>
      </c>
    </row>
    <row r="21" spans="1:10" ht="12.75">
      <c r="A21" s="301" t="s">
        <v>67</v>
      </c>
      <c r="B21" s="21" t="s">
        <v>60</v>
      </c>
      <c r="C21" s="163"/>
      <c r="D21" s="167"/>
      <c r="E21" s="4"/>
      <c r="F21" s="167"/>
      <c r="G21" s="4"/>
      <c r="H21" s="167"/>
      <c r="I21" s="14">
        <f t="shared" si="0"/>
        <v>0</v>
      </c>
      <c r="J21" s="302">
        <f>D21+F21-H21</f>
        <v>0</v>
      </c>
    </row>
    <row r="22" spans="1:10" ht="12.75">
      <c r="A22" s="301" t="s">
        <v>68</v>
      </c>
      <c r="B22" s="21" t="s">
        <v>60</v>
      </c>
      <c r="C22" s="163"/>
      <c r="D22" s="167"/>
      <c r="E22" s="4"/>
      <c r="F22" s="167"/>
      <c r="G22" s="4"/>
      <c r="H22" s="167"/>
      <c r="I22" s="14">
        <f t="shared" si="0"/>
        <v>0</v>
      </c>
      <c r="J22" s="302">
        <f>D22+F22-H22</f>
        <v>0</v>
      </c>
    </row>
    <row r="23" spans="1:10" ht="13.5" thickBot="1">
      <c r="A23" s="489" t="s">
        <v>320</v>
      </c>
      <c r="B23" s="587"/>
      <c r="C23" s="305"/>
      <c r="D23" s="306">
        <f>D11+D14+D17+D20</f>
        <v>0</v>
      </c>
      <c r="E23" s="307"/>
      <c r="F23" s="306">
        <f>F11+F14+F17+F20</f>
        <v>0</v>
      </c>
      <c r="G23" s="307"/>
      <c r="H23" s="306">
        <f>H11+H14+H17+H20</f>
        <v>0</v>
      </c>
      <c r="I23" s="308">
        <f t="shared" si="0"/>
        <v>0</v>
      </c>
      <c r="J23" s="309">
        <f>D23+F23-H23</f>
        <v>0</v>
      </c>
    </row>
    <row r="24" s="84" customFormat="1" ht="12.75">
      <c r="A24" s="71"/>
    </row>
    <row r="25" s="84" customFormat="1" ht="12.75">
      <c r="A25" s="71"/>
    </row>
    <row r="26" spans="2:11" ht="15.75" customHeight="1">
      <c r="B26" s="8" t="s">
        <v>357</v>
      </c>
      <c r="C26" s="71"/>
      <c r="D26" s="71"/>
      <c r="E26" s="532" t="s">
        <v>593</v>
      </c>
      <c r="F26" s="532"/>
      <c r="G26" s="71"/>
      <c r="H26" s="71"/>
      <c r="I26" s="545" t="s">
        <v>70</v>
      </c>
      <c r="J26" s="545"/>
      <c r="K26" s="71"/>
    </row>
    <row r="27" spans="2:11" s="8" customFormat="1" ht="16.5" customHeight="1">
      <c r="B27" s="8" t="s">
        <v>344</v>
      </c>
      <c r="C27" s="80"/>
      <c r="D27" s="80"/>
      <c r="E27" s="576" t="s">
        <v>345</v>
      </c>
      <c r="F27" s="576"/>
      <c r="G27" s="22"/>
      <c r="H27" s="22"/>
      <c r="I27" s="545" t="s">
        <v>678</v>
      </c>
      <c r="J27" s="545"/>
      <c r="K27" s="22"/>
    </row>
    <row r="28" spans="1:7" s="84" customFormat="1" ht="12.75">
      <c r="A28" s="71"/>
      <c r="F28" s="164"/>
      <c r="G28" s="164"/>
    </row>
    <row r="35" ht="34.5" customHeight="1"/>
    <row r="37" ht="51" customHeight="1"/>
  </sheetData>
  <sheetProtection/>
  <mergeCells count="21">
    <mergeCell ref="A23:B23"/>
    <mergeCell ref="B8:B10"/>
    <mergeCell ref="C8:D8"/>
    <mergeCell ref="J9:J10"/>
    <mergeCell ref="C9:C10"/>
    <mergeCell ref="F9:F10"/>
    <mergeCell ref="A1:F1"/>
    <mergeCell ref="A8:A10"/>
    <mergeCell ref="H9:H10"/>
    <mergeCell ref="A7:J7"/>
    <mergeCell ref="G9:G10"/>
    <mergeCell ref="I9:I10"/>
    <mergeCell ref="E27:F27"/>
    <mergeCell ref="D9:D10"/>
    <mergeCell ref="I26:J26"/>
    <mergeCell ref="I27:J27"/>
    <mergeCell ref="I8:J8"/>
    <mergeCell ref="E26:F26"/>
    <mergeCell ref="E8:F8"/>
    <mergeCell ref="G8:H8"/>
    <mergeCell ref="E9:E10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7"/>
  </sheetPr>
  <dimension ref="A1:K24"/>
  <sheetViews>
    <sheetView zoomScalePageLayoutView="0" workbookViewId="0" topLeftCell="A1">
      <selection activeCell="A21" sqref="A21:IV21"/>
    </sheetView>
  </sheetViews>
  <sheetFormatPr defaultColWidth="9.140625" defaultRowHeight="12.75"/>
  <cols>
    <col min="1" max="1" width="6.00390625" style="2" customWidth="1"/>
    <col min="2" max="2" width="18.7109375" style="2" customWidth="1"/>
    <col min="3" max="3" width="20.7109375" style="2" customWidth="1"/>
    <col min="4" max="4" width="20.140625" style="2" customWidth="1"/>
    <col min="5" max="5" width="19.00390625" style="2" customWidth="1"/>
    <col min="6" max="6" width="19.57421875" style="2" customWidth="1"/>
    <col min="7" max="7" width="23.7109375" style="2" customWidth="1"/>
    <col min="8" max="16384" width="9.140625" style="2" customWidth="1"/>
  </cols>
  <sheetData>
    <row r="1" spans="1:5" ht="12.75">
      <c r="A1" s="443" t="s">
        <v>546</v>
      </c>
      <c r="B1" s="443"/>
      <c r="C1" s="443"/>
      <c r="D1" s="506"/>
      <c r="E1" s="506"/>
    </row>
    <row r="2" spans="7:11" ht="13.5" customHeight="1">
      <c r="G2" s="89" t="s">
        <v>364</v>
      </c>
      <c r="K2" s="12"/>
    </row>
    <row r="3" ht="12.75">
      <c r="G3" s="57" t="s">
        <v>196</v>
      </c>
    </row>
    <row r="4" ht="12.75">
      <c r="G4" s="7"/>
    </row>
    <row r="5" spans="1:7" ht="12.75" customHeight="1">
      <c r="A5" s="2" t="s">
        <v>633</v>
      </c>
      <c r="G5" s="7"/>
    </row>
    <row r="6" spans="1:3" ht="12.75">
      <c r="A6" s="443" t="s">
        <v>365</v>
      </c>
      <c r="B6" s="443"/>
      <c r="C6" s="443"/>
    </row>
    <row r="8" spans="1:7" ht="51" customHeight="1" thickBot="1">
      <c r="A8" s="564" t="s">
        <v>660</v>
      </c>
      <c r="B8" s="564"/>
      <c r="C8" s="564"/>
      <c r="D8" s="564"/>
      <c r="E8" s="564"/>
      <c r="F8" s="564"/>
      <c r="G8" s="564"/>
    </row>
    <row r="9" spans="1:8" s="8" customFormat="1" ht="56.25" customHeight="1">
      <c r="A9" s="380" t="s">
        <v>301</v>
      </c>
      <c r="B9" s="378" t="s">
        <v>547</v>
      </c>
      <c r="C9" s="382" t="s">
        <v>302</v>
      </c>
      <c r="D9" s="382" t="s">
        <v>180</v>
      </c>
      <c r="E9" s="382" t="s">
        <v>181</v>
      </c>
      <c r="F9" s="382" t="s">
        <v>361</v>
      </c>
      <c r="G9" s="383" t="s">
        <v>305</v>
      </c>
      <c r="H9" s="30"/>
    </row>
    <row r="10" spans="1:7" ht="19.5" customHeight="1">
      <c r="A10" s="310"/>
      <c r="B10" s="138"/>
      <c r="C10" s="139"/>
      <c r="D10" s="139"/>
      <c r="E10" s="139"/>
      <c r="F10" s="139"/>
      <c r="G10" s="288">
        <f>C10+D10-E10-F10</f>
        <v>0</v>
      </c>
    </row>
    <row r="11" spans="1:7" ht="18.75" customHeight="1">
      <c r="A11" s="310"/>
      <c r="B11" s="138"/>
      <c r="C11" s="139"/>
      <c r="D11" s="139"/>
      <c r="E11" s="139"/>
      <c r="F11" s="139"/>
      <c r="G11" s="288">
        <f aca="true" t="shared" si="0" ref="G11:G19">C11+D11-E11-F11</f>
        <v>0</v>
      </c>
    </row>
    <row r="12" spans="1:7" ht="16.5" customHeight="1">
      <c r="A12" s="310"/>
      <c r="B12" s="138"/>
      <c r="C12" s="139"/>
      <c r="D12" s="139"/>
      <c r="E12" s="139"/>
      <c r="F12" s="139"/>
      <c r="G12" s="288">
        <f t="shared" si="0"/>
        <v>0</v>
      </c>
    </row>
    <row r="13" spans="1:7" ht="19.5" customHeight="1">
      <c r="A13" s="310"/>
      <c r="B13" s="138"/>
      <c r="C13" s="139"/>
      <c r="D13" s="139"/>
      <c r="E13" s="139"/>
      <c r="F13" s="139"/>
      <c r="G13" s="288">
        <f t="shared" si="0"/>
        <v>0</v>
      </c>
    </row>
    <row r="14" spans="1:7" ht="19.5" customHeight="1">
      <c r="A14" s="310"/>
      <c r="B14" s="138"/>
      <c r="C14" s="139"/>
      <c r="D14" s="139"/>
      <c r="E14" s="139"/>
      <c r="F14" s="139"/>
      <c r="G14" s="288">
        <f t="shared" si="0"/>
        <v>0</v>
      </c>
    </row>
    <row r="15" spans="1:7" ht="19.5" customHeight="1">
      <c r="A15" s="310"/>
      <c r="B15" s="138"/>
      <c r="C15" s="139"/>
      <c r="D15" s="139"/>
      <c r="E15" s="139"/>
      <c r="F15" s="139"/>
      <c r="G15" s="288">
        <f t="shared" si="0"/>
        <v>0</v>
      </c>
    </row>
    <row r="16" spans="1:7" ht="19.5" customHeight="1">
      <c r="A16" s="310"/>
      <c r="B16" s="138"/>
      <c r="C16" s="139"/>
      <c r="D16" s="139"/>
      <c r="E16" s="139"/>
      <c r="F16" s="139"/>
      <c r="G16" s="288">
        <f t="shared" si="0"/>
        <v>0</v>
      </c>
    </row>
    <row r="17" spans="1:7" ht="19.5" customHeight="1">
      <c r="A17" s="310"/>
      <c r="B17" s="138"/>
      <c r="C17" s="139"/>
      <c r="D17" s="139"/>
      <c r="E17" s="139"/>
      <c r="F17" s="139"/>
      <c r="G17" s="288">
        <f t="shared" si="0"/>
        <v>0</v>
      </c>
    </row>
    <row r="18" spans="1:7" ht="19.5" customHeight="1">
      <c r="A18" s="310"/>
      <c r="B18" s="138"/>
      <c r="C18" s="139"/>
      <c r="D18" s="139"/>
      <c r="E18" s="139"/>
      <c r="F18" s="139"/>
      <c r="G18" s="288">
        <f t="shared" si="0"/>
        <v>0</v>
      </c>
    </row>
    <row r="19" spans="1:7" ht="19.5" customHeight="1" thickBot="1">
      <c r="A19" s="579" t="s">
        <v>320</v>
      </c>
      <c r="B19" s="580"/>
      <c r="C19" s="292">
        <f>C10+C11+C12+C13+C14+C15+C16+C17+C18</f>
        <v>0</v>
      </c>
      <c r="D19" s="292">
        <f>D10+D11+D12+D13+D14+D15+D16+D17+D18</f>
        <v>0</v>
      </c>
      <c r="E19" s="292">
        <f>E10+E11+E12+E13+E14+E15+E16+E17+E18</f>
        <v>0</v>
      </c>
      <c r="F19" s="292">
        <f>F10+F11+F12+F13+F14+F15+F16+F17+F18</f>
        <v>0</v>
      </c>
      <c r="G19" s="293">
        <f t="shared" si="0"/>
        <v>0</v>
      </c>
    </row>
    <row r="20" spans="1:5" ht="12.75">
      <c r="A20" s="521"/>
      <c r="B20" s="521"/>
      <c r="C20" s="521"/>
      <c r="D20" s="521"/>
      <c r="E20" s="521"/>
    </row>
    <row r="21" s="84" customFormat="1" ht="12.75">
      <c r="A21" s="71"/>
    </row>
    <row r="22" s="84" customFormat="1" ht="12.75">
      <c r="A22" s="71"/>
    </row>
    <row r="23" spans="2:7" ht="15" customHeight="1">
      <c r="B23" s="8" t="s">
        <v>357</v>
      </c>
      <c r="C23" s="8"/>
      <c r="D23" s="8"/>
      <c r="E23" s="8" t="s">
        <v>342</v>
      </c>
      <c r="F23" s="8"/>
      <c r="G23" s="8" t="s">
        <v>362</v>
      </c>
    </row>
    <row r="24" spans="2:7" ht="12.75">
      <c r="B24" s="8" t="s">
        <v>344</v>
      </c>
      <c r="C24" s="8"/>
      <c r="D24" s="8"/>
      <c r="E24" s="8" t="s">
        <v>345</v>
      </c>
      <c r="F24" s="8"/>
      <c r="G24" s="8" t="s">
        <v>678</v>
      </c>
    </row>
    <row r="27" ht="17.25" customHeight="1"/>
    <row r="37" ht="34.5" customHeight="1"/>
    <row r="39" ht="51" customHeight="1"/>
  </sheetData>
  <sheetProtection/>
  <mergeCells count="5">
    <mergeCell ref="A20:E20"/>
    <mergeCell ref="A1:E1"/>
    <mergeCell ref="A6:C6"/>
    <mergeCell ref="A19:B19"/>
    <mergeCell ref="A8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7"/>
  </sheetPr>
  <dimension ref="A1:K25"/>
  <sheetViews>
    <sheetView workbookViewId="0" topLeftCell="A1">
      <selection activeCell="E13" sqref="E13"/>
    </sheetView>
  </sheetViews>
  <sheetFormatPr defaultColWidth="9.140625" defaultRowHeight="12.75"/>
  <cols>
    <col min="1" max="1" width="5.140625" style="2" customWidth="1"/>
    <col min="2" max="2" width="14.28125" style="2" customWidth="1"/>
    <col min="3" max="3" width="19.7109375" style="2" customWidth="1"/>
    <col min="4" max="4" width="18.00390625" style="2" customWidth="1"/>
    <col min="5" max="5" width="16.57421875" style="2" customWidth="1"/>
    <col min="6" max="6" width="17.421875" style="2" customWidth="1"/>
    <col min="7" max="7" width="17.00390625" style="2" customWidth="1"/>
    <col min="8" max="8" width="19.28125" style="2" customWidth="1"/>
    <col min="9" max="16384" width="9.140625" style="2" customWidth="1"/>
  </cols>
  <sheetData>
    <row r="1" spans="1:5" ht="12.75">
      <c r="A1" s="443" t="s">
        <v>546</v>
      </c>
      <c r="B1" s="443"/>
      <c r="C1" s="443"/>
      <c r="D1" s="471"/>
      <c r="E1" s="471"/>
    </row>
    <row r="2" spans="7:11" ht="15" customHeight="1">
      <c r="G2" s="61"/>
      <c r="H2" s="89" t="s">
        <v>594</v>
      </c>
      <c r="K2" s="12"/>
    </row>
    <row r="3" spans="7:8" ht="12.75">
      <c r="G3" s="7"/>
      <c r="H3" s="57" t="s">
        <v>196</v>
      </c>
    </row>
    <row r="4" spans="7:8" ht="12.75">
      <c r="G4" s="7"/>
      <c r="H4" s="7"/>
    </row>
    <row r="5" spans="1:8" ht="12.75" customHeight="1">
      <c r="A5" s="2" t="s">
        <v>634</v>
      </c>
      <c r="G5" s="7"/>
      <c r="H5" s="7"/>
    </row>
    <row r="6" spans="1:3" ht="12.75">
      <c r="A6" s="443" t="s">
        <v>365</v>
      </c>
      <c r="B6" s="443"/>
      <c r="C6" s="443"/>
    </row>
    <row r="7" ht="7.5" customHeight="1"/>
    <row r="8" spans="1:8" ht="34.5" customHeight="1" thickBot="1">
      <c r="A8" s="595" t="s">
        <v>595</v>
      </c>
      <c r="B8" s="595"/>
      <c r="C8" s="595"/>
      <c r="D8" s="595"/>
      <c r="E8" s="595"/>
      <c r="F8" s="595"/>
      <c r="G8" s="595"/>
      <c r="H8" s="595"/>
    </row>
    <row r="9" spans="1:8" ht="37.5" customHeight="1">
      <c r="A9" s="394" t="s">
        <v>301</v>
      </c>
      <c r="B9" s="395" t="s">
        <v>511</v>
      </c>
      <c r="C9" s="396" t="s">
        <v>178</v>
      </c>
      <c r="D9" s="396" t="s">
        <v>302</v>
      </c>
      <c r="E9" s="396" t="s">
        <v>179</v>
      </c>
      <c r="F9" s="396" t="s">
        <v>359</v>
      </c>
      <c r="G9" s="396" t="s">
        <v>360</v>
      </c>
      <c r="H9" s="397" t="s">
        <v>305</v>
      </c>
    </row>
    <row r="10" spans="1:8" ht="19.5" customHeight="1">
      <c r="A10" s="311"/>
      <c r="B10" s="60"/>
      <c r="C10" s="60"/>
      <c r="D10" s="99"/>
      <c r="E10" s="99"/>
      <c r="F10" s="99"/>
      <c r="G10" s="99"/>
      <c r="H10" s="312">
        <f>D10+E10-F10-G10</f>
        <v>0</v>
      </c>
    </row>
    <row r="11" spans="1:8" ht="16.5" customHeight="1">
      <c r="A11" s="311"/>
      <c r="B11" s="60"/>
      <c r="C11" s="60"/>
      <c r="D11" s="99"/>
      <c r="E11" s="99"/>
      <c r="F11" s="99"/>
      <c r="G11" s="99"/>
      <c r="H11" s="312">
        <f aca="true" t="shared" si="0" ref="H11:H17">D11+E11-F11-G11</f>
        <v>0</v>
      </c>
    </row>
    <row r="12" spans="1:8" ht="16.5" customHeight="1">
      <c r="A12" s="311"/>
      <c r="B12" s="60"/>
      <c r="C12" s="60"/>
      <c r="D12" s="99"/>
      <c r="E12" s="99"/>
      <c r="F12" s="99"/>
      <c r="G12" s="99"/>
      <c r="H12" s="312">
        <f t="shared" si="0"/>
        <v>0</v>
      </c>
    </row>
    <row r="13" spans="1:8" ht="19.5" customHeight="1">
      <c r="A13" s="311"/>
      <c r="B13" s="60"/>
      <c r="C13" s="60"/>
      <c r="D13" s="99"/>
      <c r="E13" s="99"/>
      <c r="F13" s="99"/>
      <c r="G13" s="99"/>
      <c r="H13" s="312">
        <f t="shared" si="0"/>
        <v>0</v>
      </c>
    </row>
    <row r="14" spans="1:8" ht="19.5" customHeight="1">
      <c r="A14" s="311"/>
      <c r="B14" s="60"/>
      <c r="C14" s="60"/>
      <c r="D14" s="99"/>
      <c r="E14" s="99"/>
      <c r="F14" s="99"/>
      <c r="G14" s="99"/>
      <c r="H14" s="312">
        <f t="shared" si="0"/>
        <v>0</v>
      </c>
    </row>
    <row r="15" spans="1:8" ht="19.5" customHeight="1">
      <c r="A15" s="311"/>
      <c r="B15" s="60"/>
      <c r="C15" s="60"/>
      <c r="D15" s="99"/>
      <c r="E15" s="99"/>
      <c r="F15" s="99"/>
      <c r="G15" s="99"/>
      <c r="H15" s="312">
        <f t="shared" si="0"/>
        <v>0</v>
      </c>
    </row>
    <row r="16" spans="1:8" ht="19.5" customHeight="1">
      <c r="A16" s="311"/>
      <c r="B16" s="60"/>
      <c r="C16" s="60"/>
      <c r="D16" s="99"/>
      <c r="E16" s="99"/>
      <c r="F16" s="99"/>
      <c r="G16" s="99"/>
      <c r="H16" s="312">
        <f t="shared" si="0"/>
        <v>0</v>
      </c>
    </row>
    <row r="17" spans="1:8" ht="19.5" customHeight="1" thickBot="1">
      <c r="A17" s="592" t="s">
        <v>320</v>
      </c>
      <c r="B17" s="593"/>
      <c r="C17" s="594"/>
      <c r="D17" s="313">
        <f>D10+D11+D12+D13+D14+D15+D16</f>
        <v>0</v>
      </c>
      <c r="E17" s="313">
        <f>E10+E11+E12+E13+E14+E15+E16</f>
        <v>0</v>
      </c>
      <c r="F17" s="313">
        <f>F10+F11+F12+F13+F14+F15+F16</f>
        <v>0</v>
      </c>
      <c r="G17" s="313">
        <f>G10+G11+G12+G13+G14+G15+G16</f>
        <v>0</v>
      </c>
      <c r="H17" s="314">
        <f t="shared" si="0"/>
        <v>0</v>
      </c>
    </row>
    <row r="18" spans="1:8" ht="12.75">
      <c r="A18" s="590"/>
      <c r="B18" s="591"/>
      <c r="C18" s="591"/>
      <c r="D18" s="591"/>
      <c r="E18" s="591"/>
      <c r="F18" s="591"/>
      <c r="G18" s="6"/>
      <c r="H18" s="6"/>
    </row>
    <row r="19" s="471" customFormat="1" ht="12.75">
      <c r="A19" s="590"/>
    </row>
    <row r="20" s="471" customFormat="1" ht="12.75">
      <c r="A20" s="521"/>
    </row>
    <row r="21" s="83" customFormat="1" ht="12.75">
      <c r="A21" s="71"/>
    </row>
    <row r="22" s="83" customFormat="1" ht="12.75">
      <c r="A22" s="71"/>
    </row>
    <row r="23" s="83" customFormat="1" ht="12.75">
      <c r="A23" s="71"/>
    </row>
    <row r="24" spans="2:8" ht="15" customHeight="1">
      <c r="B24" s="8" t="s">
        <v>357</v>
      </c>
      <c r="C24" s="8"/>
      <c r="D24" s="8"/>
      <c r="E24" s="8" t="s">
        <v>342</v>
      </c>
      <c r="F24" s="8"/>
      <c r="G24" s="545" t="s">
        <v>362</v>
      </c>
      <c r="H24" s="545"/>
    </row>
    <row r="25" spans="2:8" ht="12.75">
      <c r="B25" s="8" t="s">
        <v>344</v>
      </c>
      <c r="C25" s="8"/>
      <c r="D25" s="8"/>
      <c r="E25" s="8" t="s">
        <v>345</v>
      </c>
      <c r="F25" s="8"/>
      <c r="G25" s="545" t="s">
        <v>678</v>
      </c>
      <c r="H25" s="545"/>
    </row>
    <row r="28" ht="17.25" customHeight="1"/>
    <row r="38" ht="34.5" customHeight="1"/>
    <row r="40" ht="51" customHeight="1"/>
  </sheetData>
  <sheetProtection/>
  <mergeCells count="9">
    <mergeCell ref="G24:H24"/>
    <mergeCell ref="G25:H25"/>
    <mergeCell ref="A19:IV19"/>
    <mergeCell ref="A20:IV20"/>
    <mergeCell ref="A18:F18"/>
    <mergeCell ref="A1:E1"/>
    <mergeCell ref="A17:C17"/>
    <mergeCell ref="A6:C6"/>
    <mergeCell ref="A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7"/>
  </sheetPr>
  <dimension ref="A1:H27"/>
  <sheetViews>
    <sheetView workbookViewId="0" topLeftCell="A1">
      <selection activeCell="D5" sqref="D5"/>
    </sheetView>
  </sheetViews>
  <sheetFormatPr defaultColWidth="9.140625" defaultRowHeight="12.75"/>
  <cols>
    <col min="1" max="1" width="4.57421875" style="2" customWidth="1"/>
    <col min="2" max="2" width="38.00390625" style="2" customWidth="1"/>
    <col min="3" max="3" width="24.421875" style="2" customWidth="1"/>
    <col min="4" max="4" width="25.140625" style="2" customWidth="1"/>
    <col min="5" max="5" width="25.28125" style="2" customWidth="1"/>
    <col min="6" max="6" width="21.57421875" style="2" customWidth="1"/>
    <col min="7" max="16384" width="9.140625" style="2" customWidth="1"/>
  </cols>
  <sheetData>
    <row r="1" spans="1:3" ht="12.75">
      <c r="A1" s="443" t="s">
        <v>546</v>
      </c>
      <c r="B1" s="443"/>
      <c r="C1" s="506"/>
    </row>
    <row r="2" spans="6:8" ht="18" customHeight="1">
      <c r="F2" s="89" t="s">
        <v>649</v>
      </c>
      <c r="H2" s="12"/>
    </row>
    <row r="3" ht="12.75">
      <c r="F3" s="57" t="s">
        <v>196</v>
      </c>
    </row>
    <row r="5" ht="12.75">
      <c r="B5" s="2" t="s">
        <v>350</v>
      </c>
    </row>
    <row r="6" ht="12.75">
      <c r="B6" s="2" t="s">
        <v>349</v>
      </c>
    </row>
    <row r="7" spans="1:6" ht="42" customHeight="1" thickBot="1">
      <c r="A7" s="514" t="s">
        <v>648</v>
      </c>
      <c r="B7" s="514"/>
      <c r="C7" s="514"/>
      <c r="D7" s="514"/>
      <c r="E7" s="514"/>
      <c r="F7" s="514"/>
    </row>
    <row r="8" spans="1:6" ht="57" customHeight="1">
      <c r="A8" s="596" t="s">
        <v>301</v>
      </c>
      <c r="B8" s="567" t="s">
        <v>289</v>
      </c>
      <c r="C8" s="598" t="s">
        <v>290</v>
      </c>
      <c r="D8" s="599"/>
      <c r="E8" s="600"/>
      <c r="F8" s="569" t="s">
        <v>287</v>
      </c>
    </row>
    <row r="9" spans="1:6" s="30" customFormat="1" ht="12.75" customHeight="1">
      <c r="A9" s="597"/>
      <c r="B9" s="568"/>
      <c r="C9" s="601" t="s">
        <v>291</v>
      </c>
      <c r="D9" s="601" t="s">
        <v>292</v>
      </c>
      <c r="E9" s="601" t="s">
        <v>312</v>
      </c>
      <c r="F9" s="570"/>
    </row>
    <row r="10" spans="1:6" s="30" customFormat="1" ht="25.5" customHeight="1">
      <c r="A10" s="597"/>
      <c r="B10" s="568"/>
      <c r="C10" s="602"/>
      <c r="D10" s="602"/>
      <c r="E10" s="602"/>
      <c r="F10" s="570"/>
    </row>
    <row r="11" spans="1:6" ht="19.5" customHeight="1">
      <c r="A11" s="289">
        <v>1</v>
      </c>
      <c r="B11" s="51">
        <v>2</v>
      </c>
      <c r="C11" s="51">
        <v>3</v>
      </c>
      <c r="D11" s="51">
        <v>4</v>
      </c>
      <c r="E11" s="51">
        <v>5</v>
      </c>
      <c r="F11" s="227">
        <v>6</v>
      </c>
    </row>
    <row r="12" spans="1:6" ht="19.5" customHeight="1">
      <c r="A12" s="194"/>
      <c r="B12" s="98"/>
      <c r="C12" s="170"/>
      <c r="D12" s="170"/>
      <c r="E12" s="170"/>
      <c r="F12" s="315">
        <f aca="true" t="shared" si="0" ref="F12:F18">C12+D12+E12</f>
        <v>0</v>
      </c>
    </row>
    <row r="13" spans="1:6" ht="19.5" customHeight="1">
      <c r="A13" s="194"/>
      <c r="B13" s="98"/>
      <c r="C13" s="170"/>
      <c r="D13" s="170"/>
      <c r="E13" s="170"/>
      <c r="F13" s="315">
        <f t="shared" si="0"/>
        <v>0</v>
      </c>
    </row>
    <row r="14" spans="1:6" ht="19.5" customHeight="1">
      <c r="A14" s="194"/>
      <c r="B14" s="98"/>
      <c r="C14" s="170"/>
      <c r="D14" s="170"/>
      <c r="E14" s="170"/>
      <c r="F14" s="315">
        <f t="shared" si="0"/>
        <v>0</v>
      </c>
    </row>
    <row r="15" spans="1:6" ht="19.5" customHeight="1">
      <c r="A15" s="194"/>
      <c r="B15" s="98"/>
      <c r="C15" s="170"/>
      <c r="D15" s="170"/>
      <c r="E15" s="170"/>
      <c r="F15" s="315">
        <f t="shared" si="0"/>
        <v>0</v>
      </c>
    </row>
    <row r="16" spans="1:6" ht="19.5" customHeight="1">
      <c r="A16" s="194"/>
      <c r="B16" s="98"/>
      <c r="C16" s="170"/>
      <c r="D16" s="170"/>
      <c r="E16" s="170"/>
      <c r="F16" s="315">
        <f t="shared" si="0"/>
        <v>0</v>
      </c>
    </row>
    <row r="17" spans="1:6" ht="19.5" customHeight="1">
      <c r="A17" s="194"/>
      <c r="B17" s="98"/>
      <c r="C17" s="170"/>
      <c r="D17" s="170"/>
      <c r="E17" s="170"/>
      <c r="F17" s="315">
        <f t="shared" si="0"/>
        <v>0</v>
      </c>
    </row>
    <row r="18" spans="1:6" ht="19.5" customHeight="1">
      <c r="A18" s="194"/>
      <c r="B18" s="98"/>
      <c r="C18" s="170"/>
      <c r="D18" s="170"/>
      <c r="E18" s="170"/>
      <c r="F18" s="315">
        <f t="shared" si="0"/>
        <v>0</v>
      </c>
    </row>
    <row r="19" spans="1:6" ht="19.5" customHeight="1" thickBot="1">
      <c r="A19" s="316"/>
      <c r="B19" s="317" t="s">
        <v>293</v>
      </c>
      <c r="C19" s="318">
        <f>SUM(C12:C18)</f>
        <v>0</v>
      </c>
      <c r="D19" s="318">
        <f>SUM(D12:D18)</f>
        <v>0</v>
      </c>
      <c r="E19" s="318">
        <f>SUM(E12:E18)</f>
        <v>0</v>
      </c>
      <c r="F19" s="319">
        <f>SUM(F12:F18)</f>
        <v>0</v>
      </c>
    </row>
    <row r="20" spans="1:6" ht="15" customHeight="1">
      <c r="A20" s="577" t="s">
        <v>596</v>
      </c>
      <c r="B20" s="577"/>
      <c r="C20" s="577"/>
      <c r="D20" s="577"/>
      <c r="E20" s="577"/>
      <c r="F20" s="577"/>
    </row>
    <row r="21" spans="1:6" ht="15" customHeight="1">
      <c r="A21" s="370"/>
      <c r="B21" s="370"/>
      <c r="C21" s="370"/>
      <c r="D21" s="370"/>
      <c r="E21" s="370"/>
      <c r="F21" s="370"/>
    </row>
    <row r="22" spans="1:6" ht="15" customHeight="1">
      <c r="A22" s="370"/>
      <c r="B22" s="370"/>
      <c r="C22" s="370"/>
      <c r="D22" s="370"/>
      <c r="E22" s="370"/>
      <c r="F22" s="370"/>
    </row>
    <row r="23" spans="1:5" ht="18" customHeight="1">
      <c r="A23" s="171"/>
      <c r="B23" s="171"/>
      <c r="C23" s="171"/>
      <c r="D23" s="171"/>
      <c r="E23" s="171"/>
    </row>
    <row r="24" spans="1:6" ht="12.75">
      <c r="A24" s="172"/>
      <c r="B24" s="173" t="s">
        <v>341</v>
      </c>
      <c r="C24" s="172"/>
      <c r="D24" s="8" t="s">
        <v>342</v>
      </c>
      <c r="E24" s="8"/>
      <c r="F24" s="8" t="s">
        <v>362</v>
      </c>
    </row>
    <row r="25" spans="2:6" s="8" customFormat="1" ht="12.75">
      <c r="B25" s="8" t="s">
        <v>344</v>
      </c>
      <c r="D25" s="8" t="s">
        <v>345</v>
      </c>
      <c r="F25" s="8" t="s">
        <v>678</v>
      </c>
    </row>
    <row r="26" s="8" customFormat="1" ht="17.25" customHeight="1"/>
    <row r="27" spans="1:5" ht="18" customHeight="1">
      <c r="A27" s="171"/>
      <c r="B27" s="171"/>
      <c r="C27" s="171"/>
      <c r="D27" s="171"/>
      <c r="E27" s="171"/>
    </row>
    <row r="36" ht="34.5" customHeight="1"/>
    <row r="38" ht="51" customHeight="1"/>
  </sheetData>
  <sheetProtection/>
  <mergeCells count="10">
    <mergeCell ref="A1:C1"/>
    <mergeCell ref="A8:A10"/>
    <mergeCell ref="B8:B10"/>
    <mergeCell ref="A20:F20"/>
    <mergeCell ref="F8:F10"/>
    <mergeCell ref="A7:F7"/>
    <mergeCell ref="C8:E8"/>
    <mergeCell ref="C9:C10"/>
    <mergeCell ref="D9:D10"/>
    <mergeCell ref="E9:E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  <rowBreaks count="1" manualBreakCount="1">
    <brk id="2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zoomScalePageLayoutView="0" workbookViewId="0" topLeftCell="A1">
      <selection activeCell="E14" sqref="E14:F14"/>
    </sheetView>
  </sheetViews>
  <sheetFormatPr defaultColWidth="9.140625" defaultRowHeight="12.75"/>
  <cols>
    <col min="1" max="1" width="5.00390625" style="2" customWidth="1"/>
    <col min="2" max="2" width="31.57421875" style="2" customWidth="1"/>
    <col min="3" max="3" width="25.8515625" style="2" customWidth="1"/>
    <col min="4" max="4" width="26.140625" style="2" customWidth="1"/>
    <col min="5" max="5" width="30.7109375" style="2" bestFit="1" customWidth="1"/>
    <col min="6" max="6" width="10.7109375" style="2" customWidth="1"/>
    <col min="7" max="16384" width="9.140625" style="2" customWidth="1"/>
  </cols>
  <sheetData>
    <row r="1" spans="1:5" ht="12.75">
      <c r="A1" s="443" t="s">
        <v>546</v>
      </c>
      <c r="B1" s="443"/>
      <c r="C1" s="443"/>
      <c r="D1" s="443"/>
      <c r="E1" s="506"/>
    </row>
    <row r="2" spans="5:11" ht="16.5" customHeight="1">
      <c r="E2" s="89"/>
      <c r="F2" s="89" t="s">
        <v>204</v>
      </c>
      <c r="G2" s="8"/>
      <c r="K2" s="174"/>
    </row>
    <row r="3" spans="5:7" ht="12.75">
      <c r="E3" s="57"/>
      <c r="F3" s="57" t="s">
        <v>196</v>
      </c>
      <c r="G3" s="8"/>
    </row>
    <row r="4" spans="6:7" ht="12.75">
      <c r="F4" s="8" t="s">
        <v>197</v>
      </c>
      <c r="G4" s="8"/>
    </row>
    <row r="5" spans="1:7" ht="12.75" customHeight="1">
      <c r="A5" s="2" t="s">
        <v>350</v>
      </c>
      <c r="F5" s="8"/>
      <c r="G5" s="8"/>
    </row>
    <row r="6" ht="12.75">
      <c r="A6" s="2" t="s">
        <v>349</v>
      </c>
    </row>
    <row r="8" spans="1:6" ht="39.75" customHeight="1">
      <c r="A8" s="564" t="s">
        <v>85</v>
      </c>
      <c r="B8" s="564"/>
      <c r="C8" s="564"/>
      <c r="D8" s="564"/>
      <c r="E8" s="564"/>
      <c r="F8" s="564"/>
    </row>
    <row r="9" spans="1:6" ht="11.25" customHeight="1" thickBot="1">
      <c r="A9" s="401"/>
      <c r="B9" s="401"/>
      <c r="C9" s="401"/>
      <c r="D9" s="401"/>
      <c r="E9" s="401"/>
      <c r="F9" s="401"/>
    </row>
    <row r="10" spans="1:8" ht="25.5">
      <c r="A10" s="393" t="s">
        <v>301</v>
      </c>
      <c r="B10" s="386" t="s">
        <v>93</v>
      </c>
      <c r="C10" s="398" t="s">
        <v>302</v>
      </c>
      <c r="D10" s="398" t="s">
        <v>305</v>
      </c>
      <c r="E10" s="567" t="s">
        <v>545</v>
      </c>
      <c r="F10" s="605"/>
      <c r="G10" s="35"/>
      <c r="H10" s="35"/>
    </row>
    <row r="11" spans="1:6" ht="19.5" customHeight="1">
      <c r="A11" s="310"/>
      <c r="B11" s="175"/>
      <c r="C11" s="399"/>
      <c r="D11" s="399"/>
      <c r="E11" s="604"/>
      <c r="F11" s="538"/>
    </row>
    <row r="12" spans="1:6" ht="18" customHeight="1">
      <c r="A12" s="310"/>
      <c r="B12" s="175"/>
      <c r="C12" s="399"/>
      <c r="D12" s="399"/>
      <c r="E12" s="604"/>
      <c r="F12" s="538"/>
    </row>
    <row r="13" spans="1:6" ht="21.75" customHeight="1">
      <c r="A13" s="310"/>
      <c r="B13" s="175"/>
      <c r="C13" s="399"/>
      <c r="D13" s="399"/>
      <c r="E13" s="604"/>
      <c r="F13" s="538"/>
    </row>
    <row r="14" spans="1:6" ht="19.5" customHeight="1">
      <c r="A14" s="310"/>
      <c r="B14" s="175"/>
      <c r="C14" s="399"/>
      <c r="D14" s="399"/>
      <c r="E14" s="606"/>
      <c r="F14" s="607"/>
    </row>
    <row r="15" spans="1:6" ht="19.5" customHeight="1">
      <c r="A15" s="310"/>
      <c r="B15" s="175"/>
      <c r="C15" s="399"/>
      <c r="D15" s="399"/>
      <c r="E15" s="606"/>
      <c r="F15" s="607"/>
    </row>
    <row r="16" spans="1:6" ht="19.5" customHeight="1">
      <c r="A16" s="310"/>
      <c r="B16" s="175"/>
      <c r="C16" s="399"/>
      <c r="D16" s="399"/>
      <c r="E16" s="604"/>
      <c r="F16" s="538"/>
    </row>
    <row r="17" spans="1:6" ht="19.5" customHeight="1">
      <c r="A17" s="310"/>
      <c r="B17" s="175"/>
      <c r="C17" s="399"/>
      <c r="D17" s="399"/>
      <c r="E17" s="604"/>
      <c r="F17" s="538"/>
    </row>
    <row r="18" spans="1:6" ht="19.5" customHeight="1">
      <c r="A18" s="310"/>
      <c r="B18" s="175"/>
      <c r="C18" s="399"/>
      <c r="D18" s="399"/>
      <c r="E18" s="604"/>
      <c r="F18" s="538"/>
    </row>
    <row r="19" spans="1:6" ht="19.5" customHeight="1" thickBot="1">
      <c r="A19" s="579" t="s">
        <v>320</v>
      </c>
      <c r="B19" s="580"/>
      <c r="C19" s="400">
        <f>SUM(C11:C18)</f>
        <v>0</v>
      </c>
      <c r="D19" s="400">
        <f>SUM(D11:D18)</f>
        <v>0</v>
      </c>
      <c r="E19" s="610"/>
      <c r="F19" s="611"/>
    </row>
    <row r="20" spans="1:6" ht="27" customHeight="1">
      <c r="A20" s="608"/>
      <c r="B20" s="608"/>
      <c r="C20" s="609"/>
      <c r="D20" s="609"/>
      <c r="E20" s="609"/>
      <c r="F20" s="609"/>
    </row>
    <row r="21" spans="1:6" ht="27" customHeight="1">
      <c r="A21" s="176"/>
      <c r="B21" s="164"/>
      <c r="C21" s="164"/>
      <c r="D21" s="164"/>
      <c r="E21" s="164"/>
      <c r="F21" s="164"/>
    </row>
    <row r="22" spans="2:6" ht="15" customHeight="1">
      <c r="B22" s="8" t="s">
        <v>357</v>
      </c>
      <c r="C22" s="8"/>
      <c r="D22" s="8" t="s">
        <v>342</v>
      </c>
      <c r="E22" s="603" t="s">
        <v>343</v>
      </c>
      <c r="F22" s="603"/>
    </row>
    <row r="23" spans="2:7" ht="12.75">
      <c r="B23" s="8" t="s">
        <v>344</v>
      </c>
      <c r="C23" s="8"/>
      <c r="D23" s="8" t="s">
        <v>345</v>
      </c>
      <c r="E23" s="545" t="s">
        <v>678</v>
      </c>
      <c r="F23" s="545"/>
      <c r="G23" s="8"/>
    </row>
    <row r="24" spans="1:17" ht="12.75">
      <c r="A24" s="59"/>
      <c r="K24" s="59"/>
      <c r="Q24" s="59"/>
    </row>
    <row r="25" spans="1:18" ht="12.75">
      <c r="A25" s="59"/>
      <c r="L25" s="59"/>
      <c r="R25" s="59"/>
    </row>
    <row r="26" ht="17.25" customHeight="1"/>
    <row r="36" ht="34.5" customHeight="1"/>
    <row r="38" ht="51" customHeight="1"/>
  </sheetData>
  <sheetProtection/>
  <mergeCells count="16">
    <mergeCell ref="A20:F20"/>
    <mergeCell ref="E18:F18"/>
    <mergeCell ref="E19:F19"/>
    <mergeCell ref="A19:B19"/>
    <mergeCell ref="E16:F16"/>
    <mergeCell ref="E17:F17"/>
    <mergeCell ref="E22:F22"/>
    <mergeCell ref="E23:F23"/>
    <mergeCell ref="E11:F11"/>
    <mergeCell ref="E12:F12"/>
    <mergeCell ref="A1:E1"/>
    <mergeCell ref="E10:F10"/>
    <mergeCell ref="E15:F15"/>
    <mergeCell ref="E13:F13"/>
    <mergeCell ref="A8:F8"/>
    <mergeCell ref="E14:F14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7"/>
  </sheetPr>
  <dimension ref="A1:L2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00390625" style="2" customWidth="1"/>
    <col min="2" max="2" width="23.421875" style="2" customWidth="1"/>
    <col min="3" max="3" width="18.421875" style="2" customWidth="1"/>
    <col min="4" max="4" width="19.28125" style="2" customWidth="1"/>
    <col min="5" max="5" width="26.421875" style="2" customWidth="1"/>
    <col min="6" max="6" width="20.7109375" style="2" customWidth="1"/>
    <col min="7" max="7" width="19.28125" style="2" customWidth="1"/>
    <col min="8" max="16384" width="9.140625" style="2" customWidth="1"/>
  </cols>
  <sheetData>
    <row r="1" spans="1:7" ht="12.75" customHeight="1">
      <c r="A1" s="544" t="s">
        <v>546</v>
      </c>
      <c r="B1" s="544"/>
      <c r="C1" s="544"/>
      <c r="D1" s="544"/>
      <c r="E1" s="544"/>
      <c r="F1" s="544"/>
      <c r="G1" s="544"/>
    </row>
    <row r="2" spans="7:12" s="3" customFormat="1" ht="17.25" customHeight="1">
      <c r="G2" s="89" t="s">
        <v>631</v>
      </c>
      <c r="L2" s="174"/>
    </row>
    <row r="3" ht="12.75">
      <c r="G3" s="57" t="s">
        <v>196</v>
      </c>
    </row>
    <row r="4" ht="12.75">
      <c r="G4" s="7"/>
    </row>
    <row r="5" spans="1:7" ht="12.75" customHeight="1">
      <c r="A5" s="2" t="s">
        <v>350</v>
      </c>
      <c r="G5" s="7"/>
    </row>
    <row r="6" spans="1:7" ht="12.75">
      <c r="A6" s="2" t="s">
        <v>349</v>
      </c>
      <c r="G6" s="7"/>
    </row>
    <row r="7" ht="12.75">
      <c r="G7" s="7"/>
    </row>
    <row r="8" spans="1:7" ht="26.25" customHeight="1" thickBot="1">
      <c r="A8" s="578" t="s">
        <v>598</v>
      </c>
      <c r="B8" s="578"/>
      <c r="C8" s="578"/>
      <c r="D8" s="578"/>
      <c r="E8" s="578"/>
      <c r="F8" s="578"/>
      <c r="G8" s="578"/>
    </row>
    <row r="9" spans="1:7" ht="27" customHeight="1">
      <c r="A9" s="596" t="s">
        <v>301</v>
      </c>
      <c r="B9" s="567" t="s">
        <v>83</v>
      </c>
      <c r="C9" s="615" t="s">
        <v>81</v>
      </c>
      <c r="D9" s="615"/>
      <c r="E9" s="567" t="s">
        <v>84</v>
      </c>
      <c r="F9" s="616" t="s">
        <v>82</v>
      </c>
      <c r="G9" s="617"/>
    </row>
    <row r="10" spans="1:7" ht="26.25" customHeight="1">
      <c r="A10" s="597"/>
      <c r="B10" s="568"/>
      <c r="C10" s="15" t="s">
        <v>302</v>
      </c>
      <c r="D10" s="15" t="s">
        <v>305</v>
      </c>
      <c r="E10" s="568"/>
      <c r="F10" s="192" t="s">
        <v>302</v>
      </c>
      <c r="G10" s="247" t="s">
        <v>305</v>
      </c>
    </row>
    <row r="11" spans="1:9" ht="21.75" customHeight="1">
      <c r="A11" s="320"/>
      <c r="B11" s="169"/>
      <c r="C11" s="177"/>
      <c r="D11" s="177"/>
      <c r="E11" s="169"/>
      <c r="F11" s="178"/>
      <c r="G11" s="321"/>
      <c r="H11" s="35"/>
      <c r="I11" s="35"/>
    </row>
    <row r="12" spans="1:7" ht="19.5" customHeight="1">
      <c r="A12" s="16"/>
      <c r="B12" s="138"/>
      <c r="C12" s="179"/>
      <c r="D12" s="179"/>
      <c r="E12" s="180"/>
      <c r="F12" s="181"/>
      <c r="G12" s="322"/>
    </row>
    <row r="13" spans="1:7" ht="18.75" customHeight="1">
      <c r="A13" s="16"/>
      <c r="B13" s="138"/>
      <c r="C13" s="179"/>
      <c r="D13" s="179"/>
      <c r="E13" s="180"/>
      <c r="F13" s="181"/>
      <c r="G13" s="322"/>
    </row>
    <row r="14" spans="1:7" ht="16.5" customHeight="1">
      <c r="A14" s="16"/>
      <c r="B14" s="138"/>
      <c r="C14" s="179"/>
      <c r="D14" s="179"/>
      <c r="E14" s="182"/>
      <c r="F14" s="181"/>
      <c r="G14" s="322"/>
    </row>
    <row r="15" spans="1:7" ht="19.5" customHeight="1">
      <c r="A15" s="16"/>
      <c r="B15" s="138"/>
      <c r="C15" s="179"/>
      <c r="D15" s="179"/>
      <c r="E15" s="182"/>
      <c r="F15" s="181"/>
      <c r="G15" s="322"/>
    </row>
    <row r="16" spans="1:7" ht="19.5" customHeight="1">
      <c r="A16" s="16"/>
      <c r="B16" s="138"/>
      <c r="C16" s="179"/>
      <c r="D16" s="179"/>
      <c r="E16" s="182"/>
      <c r="F16" s="181"/>
      <c r="G16" s="322"/>
    </row>
    <row r="17" spans="1:7" ht="19.5" customHeight="1">
      <c r="A17" s="16"/>
      <c r="B17" s="138"/>
      <c r="C17" s="179"/>
      <c r="D17" s="179"/>
      <c r="E17" s="182"/>
      <c r="F17" s="181"/>
      <c r="G17" s="322"/>
    </row>
    <row r="18" spans="1:7" ht="19.5" customHeight="1">
      <c r="A18" s="16"/>
      <c r="B18" s="138"/>
      <c r="C18" s="179"/>
      <c r="D18" s="179"/>
      <c r="E18" s="182"/>
      <c r="F18" s="181"/>
      <c r="G18" s="322"/>
    </row>
    <row r="19" spans="1:7" ht="19.5" customHeight="1">
      <c r="A19" s="16"/>
      <c r="B19" s="138"/>
      <c r="C19" s="179"/>
      <c r="D19" s="179"/>
      <c r="E19" s="182"/>
      <c r="F19" s="181"/>
      <c r="G19" s="322"/>
    </row>
    <row r="20" spans="1:7" ht="19.5" customHeight="1">
      <c r="A20" s="16"/>
      <c r="B20" s="138"/>
      <c r="C20" s="179"/>
      <c r="D20" s="179"/>
      <c r="E20" s="182"/>
      <c r="F20" s="181"/>
      <c r="G20" s="322"/>
    </row>
    <row r="21" spans="1:7" s="30" customFormat="1" ht="19.5" customHeight="1" thickBot="1">
      <c r="A21" s="613" t="s">
        <v>320</v>
      </c>
      <c r="B21" s="614"/>
      <c r="C21" s="281">
        <f>C11+C12+C13+C14+C15+C16+C17+C18+C19+C20</f>
        <v>0</v>
      </c>
      <c r="D21" s="281">
        <f>D11+D12+D13+D14+D15+D16+D17+D18+D19+D20</f>
        <v>0</v>
      </c>
      <c r="E21" s="402" t="s">
        <v>320</v>
      </c>
      <c r="F21" s="281">
        <f>F11+F12+F13+F14+F15+F16+F17+F18+F19+F20</f>
        <v>0</v>
      </c>
      <c r="G21" s="282">
        <f>G11+G12+G13+G14+G15+G16+G17+G18+G19+G20</f>
        <v>0</v>
      </c>
    </row>
    <row r="22" s="190" customFormat="1" ht="12.75">
      <c r="A22" s="190" t="s">
        <v>599</v>
      </c>
    </row>
    <row r="26" spans="2:7" ht="15" customHeight="1">
      <c r="B26" s="8" t="s">
        <v>357</v>
      </c>
      <c r="E26" s="612" t="s">
        <v>342</v>
      </c>
      <c r="F26" s="612"/>
      <c r="G26" s="173" t="s">
        <v>356</v>
      </c>
    </row>
    <row r="27" spans="2:7" ht="12.75">
      <c r="B27" s="8" t="s">
        <v>344</v>
      </c>
      <c r="E27" s="612" t="s">
        <v>538</v>
      </c>
      <c r="F27" s="612"/>
      <c r="G27" s="8" t="s">
        <v>678</v>
      </c>
    </row>
    <row r="29" ht="51" customHeight="1"/>
  </sheetData>
  <sheetProtection/>
  <mergeCells count="10">
    <mergeCell ref="E27:F27"/>
    <mergeCell ref="A1:G1"/>
    <mergeCell ref="A8:G8"/>
    <mergeCell ref="A9:A10"/>
    <mergeCell ref="B9:B10"/>
    <mergeCell ref="A21:B21"/>
    <mergeCell ref="C9:D9"/>
    <mergeCell ref="F9:G9"/>
    <mergeCell ref="E9:E10"/>
    <mergeCell ref="E26:F26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7"/>
  </sheetPr>
  <dimension ref="A1:L23"/>
  <sheetViews>
    <sheetView zoomScalePageLayoutView="0" workbookViewId="0" topLeftCell="A1">
      <selection activeCell="A8" sqref="A8:G8"/>
    </sheetView>
  </sheetViews>
  <sheetFormatPr defaultColWidth="9.140625" defaultRowHeight="12.75"/>
  <cols>
    <col min="1" max="1" width="5.00390625" style="2" customWidth="1"/>
    <col min="2" max="2" width="27.421875" style="2" customWidth="1"/>
    <col min="3" max="3" width="17.57421875" style="2" customWidth="1"/>
    <col min="4" max="4" width="15.8515625" style="2" customWidth="1"/>
    <col min="5" max="5" width="27.8515625" style="2" customWidth="1"/>
    <col min="6" max="6" width="17.421875" style="2" customWidth="1"/>
    <col min="7" max="7" width="16.7109375" style="2" customWidth="1"/>
    <col min="8" max="16384" width="9.140625" style="2" customWidth="1"/>
  </cols>
  <sheetData>
    <row r="1" spans="1:7" ht="12.75" customHeight="1">
      <c r="A1" s="544" t="s">
        <v>546</v>
      </c>
      <c r="B1" s="544"/>
      <c r="C1" s="544"/>
      <c r="D1" s="544"/>
      <c r="E1" s="544"/>
      <c r="F1" s="544"/>
      <c r="G1" s="544"/>
    </row>
    <row r="2" spans="7:12" s="3" customFormat="1" ht="17.25" customHeight="1">
      <c r="G2" s="89" t="s">
        <v>597</v>
      </c>
      <c r="L2" s="174"/>
    </row>
    <row r="3" ht="12.75">
      <c r="G3" s="57" t="s">
        <v>196</v>
      </c>
    </row>
    <row r="4" ht="12.75">
      <c r="G4" s="7"/>
    </row>
    <row r="5" spans="1:7" ht="12.75" customHeight="1">
      <c r="A5" s="2" t="s">
        <v>350</v>
      </c>
      <c r="G5" s="7"/>
    </row>
    <row r="6" spans="1:7" ht="12.75">
      <c r="A6" s="2" t="s">
        <v>349</v>
      </c>
      <c r="G6" s="7"/>
    </row>
    <row r="7" ht="12.75">
      <c r="G7" s="7"/>
    </row>
    <row r="8" spans="1:7" ht="38.25" customHeight="1" thickBot="1">
      <c r="A8" s="514" t="s">
        <v>600</v>
      </c>
      <c r="B8" s="514"/>
      <c r="C8" s="514"/>
      <c r="D8" s="514"/>
      <c r="E8" s="514"/>
      <c r="F8" s="514"/>
      <c r="G8" s="514"/>
    </row>
    <row r="9" spans="1:7" ht="27" customHeight="1">
      <c r="A9" s="596" t="s">
        <v>301</v>
      </c>
      <c r="B9" s="567" t="s">
        <v>83</v>
      </c>
      <c r="C9" s="615" t="s">
        <v>81</v>
      </c>
      <c r="D9" s="615"/>
      <c r="E9" s="567" t="s">
        <v>84</v>
      </c>
      <c r="F9" s="616" t="s">
        <v>82</v>
      </c>
      <c r="G9" s="617"/>
    </row>
    <row r="10" spans="1:7" ht="26.25" customHeight="1">
      <c r="A10" s="597"/>
      <c r="B10" s="568"/>
      <c r="C10" s="15" t="s">
        <v>302</v>
      </c>
      <c r="D10" s="15" t="s">
        <v>305</v>
      </c>
      <c r="E10" s="568"/>
      <c r="F10" s="192" t="s">
        <v>302</v>
      </c>
      <c r="G10" s="247" t="s">
        <v>305</v>
      </c>
    </row>
    <row r="11" spans="1:7" ht="16.5" customHeight="1">
      <c r="A11" s="16"/>
      <c r="B11" s="138"/>
      <c r="C11" s="139"/>
      <c r="D11" s="179"/>
      <c r="E11" s="182"/>
      <c r="F11" s="183"/>
      <c r="G11" s="324"/>
    </row>
    <row r="12" spans="1:7" ht="19.5" customHeight="1">
      <c r="A12" s="16"/>
      <c r="B12" s="138"/>
      <c r="C12" s="139"/>
      <c r="D12" s="179"/>
      <c r="E12" s="182"/>
      <c r="F12" s="183"/>
      <c r="G12" s="324"/>
    </row>
    <row r="13" spans="1:7" ht="19.5" customHeight="1">
      <c r="A13" s="16"/>
      <c r="B13" s="138"/>
      <c r="C13" s="139"/>
      <c r="D13" s="179"/>
      <c r="E13" s="182"/>
      <c r="F13" s="183"/>
      <c r="G13" s="324"/>
    </row>
    <row r="14" spans="1:7" ht="19.5" customHeight="1">
      <c r="A14" s="16"/>
      <c r="B14" s="138"/>
      <c r="C14" s="139"/>
      <c r="D14" s="179"/>
      <c r="E14" s="182"/>
      <c r="F14" s="183"/>
      <c r="G14" s="324"/>
    </row>
    <row r="15" spans="1:7" ht="19.5" customHeight="1">
      <c r="A15" s="16"/>
      <c r="B15" s="138"/>
      <c r="C15" s="139"/>
      <c r="D15" s="179"/>
      <c r="E15" s="182"/>
      <c r="F15" s="183"/>
      <c r="G15" s="324"/>
    </row>
    <row r="16" spans="1:7" ht="19.5" customHeight="1">
      <c r="A16" s="16"/>
      <c r="B16" s="138"/>
      <c r="C16" s="139"/>
      <c r="D16" s="179"/>
      <c r="E16" s="182"/>
      <c r="F16" s="183"/>
      <c r="G16" s="324"/>
    </row>
    <row r="17" spans="1:7" ht="19.5" customHeight="1">
      <c r="A17" s="16"/>
      <c r="B17" s="138"/>
      <c r="C17" s="139"/>
      <c r="D17" s="179"/>
      <c r="E17" s="182"/>
      <c r="F17" s="183"/>
      <c r="G17" s="324"/>
    </row>
    <row r="18" spans="1:7" ht="19.5" customHeight="1" thickBot="1">
      <c r="A18" s="579" t="s">
        <v>320</v>
      </c>
      <c r="B18" s="580"/>
      <c r="C18" s="292">
        <f>C11+C12+C13+C14+C15+C16+C17</f>
        <v>0</v>
      </c>
      <c r="D18" s="292">
        <f>D11+D12+D13+D14+D15+D16+D17</f>
        <v>0</v>
      </c>
      <c r="E18" s="291" t="s">
        <v>320</v>
      </c>
      <c r="F18" s="292">
        <f>F11+F12+F13+F14+F15+F16+F17</f>
        <v>0</v>
      </c>
      <c r="G18" s="293">
        <f>G11+G12+G13+G14+G15+G16+G17</f>
        <v>0</v>
      </c>
    </row>
    <row r="22" spans="2:7" s="8" customFormat="1" ht="15" customHeight="1">
      <c r="B22" s="8" t="s">
        <v>357</v>
      </c>
      <c r="E22" s="7" t="s">
        <v>342</v>
      </c>
      <c r="F22" s="7"/>
      <c r="G22" s="8" t="s">
        <v>356</v>
      </c>
    </row>
    <row r="23" spans="2:7" s="8" customFormat="1" ht="12.75">
      <c r="B23" s="8" t="s">
        <v>344</v>
      </c>
      <c r="E23" s="7" t="s">
        <v>348</v>
      </c>
      <c r="F23" s="7"/>
      <c r="G23" s="8" t="s">
        <v>678</v>
      </c>
    </row>
    <row r="26" ht="17.25" customHeight="1"/>
    <row r="36" ht="34.5" customHeight="1"/>
    <row r="38" ht="51" customHeight="1"/>
  </sheetData>
  <sheetProtection/>
  <mergeCells count="8">
    <mergeCell ref="F9:G9"/>
    <mergeCell ref="A1:G1"/>
    <mergeCell ref="A8:G8"/>
    <mergeCell ref="A18:B18"/>
    <mergeCell ref="A9:A10"/>
    <mergeCell ref="B9:B10"/>
    <mergeCell ref="C9:D9"/>
    <mergeCell ref="E9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7"/>
  </sheetPr>
  <dimension ref="A1:I2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9.7109375" style="2" customWidth="1"/>
    <col min="2" max="2" width="30.57421875" style="2" customWidth="1"/>
    <col min="3" max="3" width="17.7109375" style="2" customWidth="1"/>
    <col min="4" max="4" width="14.7109375" style="2" customWidth="1"/>
    <col min="5" max="5" width="29.140625" style="2" customWidth="1"/>
    <col min="6" max="7" width="17.7109375" style="2" customWidth="1"/>
    <col min="8" max="16384" width="9.140625" style="2" customWidth="1"/>
  </cols>
  <sheetData>
    <row r="1" spans="1:6" ht="12.75" customHeight="1">
      <c r="A1" s="544" t="s">
        <v>546</v>
      </c>
      <c r="B1" s="544"/>
      <c r="C1" s="544"/>
      <c r="D1" s="544"/>
      <c r="E1" s="544"/>
      <c r="F1" s="544"/>
    </row>
    <row r="2" spans="7:9" ht="17.25" customHeight="1">
      <c r="G2" s="89" t="s">
        <v>564</v>
      </c>
      <c r="I2" s="12"/>
    </row>
    <row r="3" ht="12.75">
      <c r="G3" s="57" t="s">
        <v>196</v>
      </c>
    </row>
    <row r="4" ht="12.75">
      <c r="E4" s="7"/>
    </row>
    <row r="5" spans="1:5" ht="12.75">
      <c r="A5" s="2" t="s">
        <v>350</v>
      </c>
      <c r="E5" s="7"/>
    </row>
    <row r="6" ht="12.75">
      <c r="A6" s="2" t="s">
        <v>349</v>
      </c>
    </row>
    <row r="7" spans="1:7" ht="47.25" customHeight="1" thickBot="1">
      <c r="A7" s="564" t="s">
        <v>285</v>
      </c>
      <c r="B7" s="564"/>
      <c r="C7" s="564"/>
      <c r="D7" s="564"/>
      <c r="E7" s="564"/>
      <c r="F7" s="564"/>
      <c r="G7" s="564"/>
    </row>
    <row r="8" spans="1:7" ht="37.5" customHeight="1">
      <c r="A8" s="596" t="s">
        <v>301</v>
      </c>
      <c r="B8" s="615" t="s">
        <v>283</v>
      </c>
      <c r="C8" s="621" t="s">
        <v>119</v>
      </c>
      <c r="D8" s="621" t="s">
        <v>100</v>
      </c>
      <c r="E8" s="615" t="s">
        <v>284</v>
      </c>
      <c r="F8" s="615" t="s">
        <v>104</v>
      </c>
      <c r="G8" s="619" t="s">
        <v>105</v>
      </c>
    </row>
    <row r="9" spans="1:7" ht="78.75" customHeight="1">
      <c r="A9" s="586"/>
      <c r="B9" s="618"/>
      <c r="C9" s="622"/>
      <c r="D9" s="622"/>
      <c r="E9" s="618"/>
      <c r="F9" s="618"/>
      <c r="G9" s="620"/>
    </row>
    <row r="10" spans="1:7" ht="19.5" customHeight="1">
      <c r="A10" s="310"/>
      <c r="B10" s="138"/>
      <c r="C10" s="139"/>
      <c r="D10" s="139"/>
      <c r="E10" s="138"/>
      <c r="F10" s="101"/>
      <c r="G10" s="326"/>
    </row>
    <row r="11" spans="1:7" ht="19.5" customHeight="1">
      <c r="A11" s="310"/>
      <c r="B11" s="138"/>
      <c r="C11" s="139"/>
      <c r="D11" s="139"/>
      <c r="E11" s="138"/>
      <c r="F11" s="101"/>
      <c r="G11" s="326"/>
    </row>
    <row r="12" spans="1:7" ht="19.5" customHeight="1">
      <c r="A12" s="310"/>
      <c r="B12" s="138"/>
      <c r="C12" s="139"/>
      <c r="D12" s="139"/>
      <c r="E12" s="138"/>
      <c r="F12" s="101"/>
      <c r="G12" s="326"/>
    </row>
    <row r="13" spans="1:7" ht="19.5" customHeight="1">
      <c r="A13" s="310"/>
      <c r="B13" s="138"/>
      <c r="C13" s="139"/>
      <c r="D13" s="139"/>
      <c r="E13" s="138"/>
      <c r="F13" s="101"/>
      <c r="G13" s="326"/>
    </row>
    <row r="14" spans="1:7" ht="19.5" customHeight="1">
      <c r="A14" s="310"/>
      <c r="B14" s="138"/>
      <c r="C14" s="139"/>
      <c r="D14" s="139"/>
      <c r="E14" s="138"/>
      <c r="F14" s="101"/>
      <c r="G14" s="326"/>
    </row>
    <row r="15" spans="1:7" ht="19.5" customHeight="1">
      <c r="A15" s="310"/>
      <c r="B15" s="138"/>
      <c r="C15" s="139"/>
      <c r="D15" s="139"/>
      <c r="E15" s="138"/>
      <c r="F15" s="101"/>
      <c r="G15" s="326"/>
    </row>
    <row r="16" spans="1:7" ht="19.5" customHeight="1">
      <c r="A16" s="310"/>
      <c r="B16" s="138"/>
      <c r="C16" s="139"/>
      <c r="D16" s="139"/>
      <c r="E16" s="138"/>
      <c r="F16" s="101"/>
      <c r="G16" s="326"/>
    </row>
    <row r="17" spans="1:7" ht="17.25" customHeight="1" thickBot="1">
      <c r="A17" s="579" t="s">
        <v>320</v>
      </c>
      <c r="B17" s="580"/>
      <c r="C17" s="292">
        <f>C10+C11+C12+C13+C14+C15+C16</f>
        <v>0</v>
      </c>
      <c r="D17" s="292">
        <f>D10+D11+D12+D13+D14+D15+D16</f>
        <v>0</v>
      </c>
      <c r="E17" s="291" t="s">
        <v>320</v>
      </c>
      <c r="F17" s="292">
        <f>F10+F11+F12+F13+F14+F15+F16</f>
        <v>0</v>
      </c>
      <c r="G17" s="293">
        <f>G10+G11+G12+G13+G14+G15+G16</f>
        <v>0</v>
      </c>
    </row>
    <row r="18" spans="1:7" ht="17.25" customHeight="1">
      <c r="A18" s="140"/>
      <c r="B18" s="141"/>
      <c r="C18" s="141"/>
      <c r="D18" s="141"/>
      <c r="E18" s="141"/>
      <c r="F18" s="6"/>
      <c r="G18" s="141"/>
    </row>
    <row r="19" spans="1:7" ht="17.25" customHeight="1">
      <c r="A19" s="140"/>
      <c r="B19" s="141"/>
      <c r="C19" s="141"/>
      <c r="D19" s="141"/>
      <c r="E19" s="141"/>
      <c r="F19" s="6"/>
      <c r="G19" s="141"/>
    </row>
    <row r="21" spans="1:7" ht="17.25" customHeight="1">
      <c r="A21" s="576" t="s">
        <v>342</v>
      </c>
      <c r="B21" s="576"/>
      <c r="C21" s="22"/>
      <c r="D21" s="22" t="s">
        <v>31</v>
      </c>
      <c r="E21" s="8"/>
      <c r="F21" s="545" t="s">
        <v>356</v>
      </c>
      <c r="G21" s="545"/>
    </row>
    <row r="22" spans="1:8" ht="12.75">
      <c r="A22" s="545" t="s">
        <v>344</v>
      </c>
      <c r="B22" s="545"/>
      <c r="C22" s="9"/>
      <c r="D22" s="9" t="s">
        <v>345</v>
      </c>
      <c r="E22" s="8"/>
      <c r="F22" s="545" t="s">
        <v>678</v>
      </c>
      <c r="G22" s="545"/>
      <c r="H22" s="8"/>
    </row>
    <row r="31" ht="34.5" customHeight="1"/>
    <row r="33" ht="51" customHeight="1"/>
  </sheetData>
  <sheetProtection/>
  <mergeCells count="14">
    <mergeCell ref="F21:G21"/>
    <mergeCell ref="F22:G22"/>
    <mergeCell ref="A21:B21"/>
    <mergeCell ref="A22:B22"/>
    <mergeCell ref="A1:F1"/>
    <mergeCell ref="F8:F9"/>
    <mergeCell ref="G8:G9"/>
    <mergeCell ref="A7:G7"/>
    <mergeCell ref="A17:B17"/>
    <mergeCell ref="A8:A9"/>
    <mergeCell ref="B8:B9"/>
    <mergeCell ref="E8:E9"/>
    <mergeCell ref="C8:C9"/>
    <mergeCell ref="D8:D9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7"/>
  </sheetPr>
  <dimension ref="A1:I22"/>
  <sheetViews>
    <sheetView zoomScalePageLayoutView="0" workbookViewId="0" topLeftCell="A1">
      <selection activeCell="F22" sqref="F22:G22"/>
    </sheetView>
  </sheetViews>
  <sheetFormatPr defaultColWidth="9.140625" defaultRowHeight="12.75"/>
  <cols>
    <col min="1" max="1" width="9.7109375" style="2" customWidth="1"/>
    <col min="2" max="2" width="30.57421875" style="2" customWidth="1"/>
    <col min="3" max="3" width="17.7109375" style="2" customWidth="1"/>
    <col min="4" max="4" width="14.7109375" style="2" customWidth="1"/>
    <col min="5" max="5" width="29.140625" style="2" customWidth="1"/>
    <col min="6" max="7" width="17.7109375" style="2" customWidth="1"/>
    <col min="8" max="16384" width="9.140625" style="2" customWidth="1"/>
  </cols>
  <sheetData>
    <row r="1" spans="1:6" ht="12.75" customHeight="1">
      <c r="A1" s="544" t="s">
        <v>546</v>
      </c>
      <c r="B1" s="544"/>
      <c r="C1" s="544"/>
      <c r="D1" s="544"/>
      <c r="E1" s="544"/>
      <c r="F1" s="544"/>
    </row>
    <row r="2" spans="7:9" ht="17.25" customHeight="1">
      <c r="G2" s="89" t="s">
        <v>565</v>
      </c>
      <c r="I2" s="12"/>
    </row>
    <row r="3" ht="12.75">
      <c r="G3" s="57" t="s">
        <v>196</v>
      </c>
    </row>
    <row r="4" ht="12.75">
      <c r="E4" s="7"/>
    </row>
    <row r="5" spans="1:5" ht="12.75">
      <c r="A5" s="2" t="s">
        <v>350</v>
      </c>
      <c r="E5" s="7"/>
    </row>
    <row r="6" ht="12.75">
      <c r="A6" s="2" t="s">
        <v>349</v>
      </c>
    </row>
    <row r="7" spans="1:7" ht="47.25" customHeight="1" thickBot="1">
      <c r="A7" s="564" t="s">
        <v>294</v>
      </c>
      <c r="B7" s="564"/>
      <c r="C7" s="564"/>
      <c r="D7" s="564"/>
      <c r="E7" s="564"/>
      <c r="F7" s="564"/>
      <c r="G7" s="564"/>
    </row>
    <row r="8" spans="1:7" ht="37.5" customHeight="1">
      <c r="A8" s="596" t="s">
        <v>301</v>
      </c>
      <c r="B8" s="615" t="s">
        <v>286</v>
      </c>
      <c r="C8" s="621" t="s">
        <v>119</v>
      </c>
      <c r="D8" s="621" t="s">
        <v>100</v>
      </c>
      <c r="E8" s="615" t="s">
        <v>295</v>
      </c>
      <c r="F8" s="615" t="s">
        <v>104</v>
      </c>
      <c r="G8" s="619" t="s">
        <v>105</v>
      </c>
    </row>
    <row r="9" spans="1:7" ht="78.75" customHeight="1">
      <c r="A9" s="586"/>
      <c r="B9" s="618"/>
      <c r="C9" s="622"/>
      <c r="D9" s="622"/>
      <c r="E9" s="618"/>
      <c r="F9" s="618"/>
      <c r="G9" s="620"/>
    </row>
    <row r="10" spans="1:7" ht="19.5" customHeight="1">
      <c r="A10" s="310"/>
      <c r="B10" s="138"/>
      <c r="C10" s="139"/>
      <c r="D10" s="139"/>
      <c r="E10" s="138"/>
      <c r="F10" s="139"/>
      <c r="G10" s="326"/>
    </row>
    <row r="11" spans="1:7" ht="19.5" customHeight="1">
      <c r="A11" s="310"/>
      <c r="B11" s="138"/>
      <c r="C11" s="139"/>
      <c r="D11" s="139"/>
      <c r="E11" s="138"/>
      <c r="F11" s="139"/>
      <c r="G11" s="326"/>
    </row>
    <row r="12" spans="1:7" ht="19.5" customHeight="1">
      <c r="A12" s="310"/>
      <c r="B12" s="138"/>
      <c r="C12" s="139"/>
      <c r="D12" s="139"/>
      <c r="E12" s="138"/>
      <c r="F12" s="139"/>
      <c r="G12" s="326"/>
    </row>
    <row r="13" spans="1:7" ht="19.5" customHeight="1">
      <c r="A13" s="310"/>
      <c r="B13" s="138"/>
      <c r="C13" s="139"/>
      <c r="D13" s="139"/>
      <c r="E13" s="138"/>
      <c r="F13" s="139"/>
      <c r="G13" s="326"/>
    </row>
    <row r="14" spans="1:7" ht="19.5" customHeight="1">
      <c r="A14" s="310"/>
      <c r="B14" s="138"/>
      <c r="C14" s="139"/>
      <c r="D14" s="139"/>
      <c r="E14" s="138"/>
      <c r="F14" s="139"/>
      <c r="G14" s="326"/>
    </row>
    <row r="15" spans="1:7" ht="19.5" customHeight="1">
      <c r="A15" s="310"/>
      <c r="B15" s="138"/>
      <c r="C15" s="139"/>
      <c r="D15" s="139"/>
      <c r="E15" s="138"/>
      <c r="F15" s="139"/>
      <c r="G15" s="326"/>
    </row>
    <row r="16" spans="1:7" ht="19.5" customHeight="1">
      <c r="A16" s="310"/>
      <c r="B16" s="138"/>
      <c r="C16" s="139"/>
      <c r="D16" s="139"/>
      <c r="E16" s="138"/>
      <c r="F16" s="139"/>
      <c r="G16" s="326"/>
    </row>
    <row r="17" spans="1:7" ht="17.25" customHeight="1" thickBot="1">
      <c r="A17" s="579" t="s">
        <v>320</v>
      </c>
      <c r="B17" s="580"/>
      <c r="C17" s="292">
        <f>C10+C11+C12+C13+C14+C15+C16</f>
        <v>0</v>
      </c>
      <c r="D17" s="292">
        <f>D10+D11+D12+D13+D14+D15+D16</f>
        <v>0</v>
      </c>
      <c r="E17" s="291" t="s">
        <v>320</v>
      </c>
      <c r="F17" s="292">
        <f>F10+F11+F12+F13+F14+F15+F16</f>
        <v>0</v>
      </c>
      <c r="G17" s="293">
        <f>G10+G11+G12+G13+G14+G15+G16</f>
        <v>0</v>
      </c>
    </row>
    <row r="18" spans="1:7" ht="17.25" customHeight="1">
      <c r="A18" s="140"/>
      <c r="B18" s="141"/>
      <c r="C18" s="141"/>
      <c r="D18" s="141"/>
      <c r="E18" s="141"/>
      <c r="F18" s="6"/>
      <c r="G18" s="141"/>
    </row>
    <row r="19" spans="1:7" ht="17.25" customHeight="1">
      <c r="A19" s="140"/>
      <c r="B19" s="141"/>
      <c r="C19" s="141"/>
      <c r="D19" s="141"/>
      <c r="E19" s="141"/>
      <c r="F19" s="6"/>
      <c r="G19" s="141"/>
    </row>
    <row r="21" spans="1:7" ht="17.25" customHeight="1">
      <c r="A21" s="576" t="s">
        <v>342</v>
      </c>
      <c r="B21" s="576"/>
      <c r="C21" s="22"/>
      <c r="D21" s="22" t="s">
        <v>31</v>
      </c>
      <c r="E21" s="8"/>
      <c r="F21" s="545" t="s">
        <v>356</v>
      </c>
      <c r="G21" s="545"/>
    </row>
    <row r="22" spans="1:8" ht="12.75">
      <c r="A22" s="545" t="s">
        <v>344</v>
      </c>
      <c r="B22" s="545"/>
      <c r="C22" s="9"/>
      <c r="D22" s="9" t="s">
        <v>345</v>
      </c>
      <c r="E22" s="8"/>
      <c r="F22" s="545" t="s">
        <v>678</v>
      </c>
      <c r="G22" s="545"/>
      <c r="H22" s="8"/>
    </row>
    <row r="31" ht="34.5" customHeight="1"/>
    <row r="33" ht="51" customHeight="1"/>
  </sheetData>
  <sheetProtection/>
  <mergeCells count="14">
    <mergeCell ref="A21:B21"/>
    <mergeCell ref="A22:B22"/>
    <mergeCell ref="F21:G21"/>
    <mergeCell ref="F22:G22"/>
    <mergeCell ref="A1:F1"/>
    <mergeCell ref="A17:B17"/>
    <mergeCell ref="A7:G7"/>
    <mergeCell ref="A8:A9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7"/>
  </sheetPr>
  <dimension ref="A1:K24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5.00390625" style="2" customWidth="1"/>
    <col min="2" max="2" width="55.00390625" style="2" customWidth="1"/>
    <col min="3" max="3" width="16.7109375" style="2" customWidth="1"/>
    <col min="4" max="4" width="18.421875" style="2" customWidth="1"/>
    <col min="5" max="5" width="17.140625" style="2" customWidth="1"/>
    <col min="6" max="6" width="17.57421875" style="2" customWidth="1"/>
    <col min="7" max="16384" width="9.140625" style="2" customWidth="1"/>
  </cols>
  <sheetData>
    <row r="1" spans="1:6" ht="12.75" customHeight="1">
      <c r="A1" s="544" t="s">
        <v>546</v>
      </c>
      <c r="B1" s="544"/>
      <c r="C1" s="544"/>
      <c r="D1" s="544"/>
      <c r="E1" s="544"/>
      <c r="F1" s="544"/>
    </row>
    <row r="2" spans="6:11" s="3" customFormat="1" ht="17.25" customHeight="1">
      <c r="F2" s="89" t="s">
        <v>29</v>
      </c>
      <c r="K2" s="174"/>
    </row>
    <row r="3" ht="12.75">
      <c r="F3" s="57" t="s">
        <v>196</v>
      </c>
    </row>
    <row r="5" ht="12.75" customHeight="1">
      <c r="A5" s="2" t="s">
        <v>350</v>
      </c>
    </row>
    <row r="6" ht="12.75">
      <c r="A6" s="2" t="s">
        <v>349</v>
      </c>
    </row>
    <row r="8" spans="1:6" ht="38.25" customHeight="1" thickBot="1">
      <c r="A8" s="514" t="s">
        <v>94</v>
      </c>
      <c r="B8" s="514"/>
      <c r="C8" s="514"/>
      <c r="D8" s="514"/>
      <c r="E8" s="514"/>
      <c r="F8" s="514"/>
    </row>
    <row r="9" spans="1:8" s="8" customFormat="1" ht="37.5" customHeight="1">
      <c r="A9" s="624" t="s">
        <v>301</v>
      </c>
      <c r="B9" s="626" t="s">
        <v>12</v>
      </c>
      <c r="C9" s="598" t="s">
        <v>13</v>
      </c>
      <c r="D9" s="600"/>
      <c r="E9" s="598" t="s">
        <v>661</v>
      </c>
      <c r="F9" s="623"/>
      <c r="G9" s="30"/>
      <c r="H9" s="30"/>
    </row>
    <row r="10" spans="1:6" ht="36" customHeight="1">
      <c r="A10" s="625"/>
      <c r="B10" s="602"/>
      <c r="C10" s="15" t="s">
        <v>302</v>
      </c>
      <c r="D10" s="15" t="s">
        <v>305</v>
      </c>
      <c r="E10" s="15" t="s">
        <v>302</v>
      </c>
      <c r="F10" s="247" t="s">
        <v>305</v>
      </c>
    </row>
    <row r="11" spans="1:6" ht="18.75" customHeight="1">
      <c r="A11" s="16"/>
      <c r="B11" s="138"/>
      <c r="C11" s="139"/>
      <c r="D11" s="179"/>
      <c r="E11" s="179"/>
      <c r="F11" s="329"/>
    </row>
    <row r="12" spans="1:6" ht="16.5" customHeight="1">
      <c r="A12" s="16"/>
      <c r="B12" s="138"/>
      <c r="C12" s="139"/>
      <c r="D12" s="179"/>
      <c r="E12" s="179"/>
      <c r="F12" s="329"/>
    </row>
    <row r="13" spans="1:6" ht="19.5" customHeight="1">
      <c r="A13" s="16"/>
      <c r="B13" s="138"/>
      <c r="C13" s="139"/>
      <c r="D13" s="179"/>
      <c r="E13" s="179"/>
      <c r="F13" s="329"/>
    </row>
    <row r="14" spans="1:6" ht="19.5" customHeight="1">
      <c r="A14" s="16"/>
      <c r="B14" s="138"/>
      <c r="C14" s="139"/>
      <c r="D14" s="179"/>
      <c r="E14" s="179"/>
      <c r="F14" s="329"/>
    </row>
    <row r="15" spans="1:6" ht="19.5" customHeight="1">
      <c r="A15" s="16"/>
      <c r="B15" s="138"/>
      <c r="C15" s="139"/>
      <c r="D15" s="179"/>
      <c r="E15" s="179"/>
      <c r="F15" s="329"/>
    </row>
    <row r="16" spans="1:6" ht="19.5" customHeight="1">
      <c r="A16" s="16"/>
      <c r="B16" s="138"/>
      <c r="C16" s="139"/>
      <c r="D16" s="179"/>
      <c r="E16" s="179"/>
      <c r="F16" s="329"/>
    </row>
    <row r="17" spans="1:6" ht="19.5" customHeight="1">
      <c r="A17" s="16"/>
      <c r="B17" s="138"/>
      <c r="C17" s="139"/>
      <c r="D17" s="179"/>
      <c r="E17" s="179"/>
      <c r="F17" s="329"/>
    </row>
    <row r="18" spans="1:6" ht="19.5" customHeight="1">
      <c r="A18" s="16"/>
      <c r="B18" s="138"/>
      <c r="C18" s="139"/>
      <c r="D18" s="179"/>
      <c r="E18" s="179"/>
      <c r="F18" s="329"/>
    </row>
    <row r="19" spans="1:6" ht="19.5" customHeight="1" thickBot="1">
      <c r="A19" s="579" t="s">
        <v>320</v>
      </c>
      <c r="B19" s="580"/>
      <c r="C19" s="404">
        <f>C11+C12+C13+C14+C15+C16+C17+C18</f>
        <v>0</v>
      </c>
      <c r="D19" s="404">
        <f>D11+D12+D13+D14+D15+D16+D17+D18</f>
        <v>0</v>
      </c>
      <c r="E19" s="404">
        <f>E11+E12+E13+E14+E15+E16+E17+E18</f>
        <v>0</v>
      </c>
      <c r="F19" s="405">
        <f>F11+F12+F13+F14+F15+F16+F17+F18</f>
        <v>0</v>
      </c>
    </row>
    <row r="23" spans="2:6" s="8" customFormat="1" ht="15" customHeight="1">
      <c r="B23" s="7" t="s">
        <v>357</v>
      </c>
      <c r="C23" s="8" t="s">
        <v>342</v>
      </c>
      <c r="E23" s="545" t="s">
        <v>356</v>
      </c>
      <c r="F23" s="545"/>
    </row>
    <row r="24" spans="2:6" s="8" customFormat="1" ht="12.75">
      <c r="B24" s="7" t="s">
        <v>14</v>
      </c>
      <c r="C24" s="8" t="s">
        <v>348</v>
      </c>
      <c r="E24" s="545" t="s">
        <v>678</v>
      </c>
      <c r="F24" s="545"/>
    </row>
    <row r="27" ht="17.25" customHeight="1"/>
    <row r="37" ht="34.5" customHeight="1"/>
    <row r="39" ht="51" customHeight="1"/>
  </sheetData>
  <sheetProtection/>
  <mergeCells count="9">
    <mergeCell ref="E23:F23"/>
    <mergeCell ref="E24:F24"/>
    <mergeCell ref="A1:F1"/>
    <mergeCell ref="A8:F8"/>
    <mergeCell ref="A19:B19"/>
    <mergeCell ref="C9:D9"/>
    <mergeCell ref="E9:F9"/>
    <mergeCell ref="A9:A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A10" sqref="A10"/>
    </sheetView>
  </sheetViews>
  <sheetFormatPr defaultColWidth="9.140625" defaultRowHeight="12.75"/>
  <cols>
    <col min="1" max="1" width="60.28125" style="2" customWidth="1"/>
    <col min="2" max="2" width="26.7109375" style="37" customWidth="1"/>
    <col min="3" max="16384" width="9.140625" style="2" customWidth="1"/>
  </cols>
  <sheetData>
    <row r="1" spans="1:10" ht="51.75" customHeight="1" thickBot="1">
      <c r="A1" s="22"/>
      <c r="B1" s="90" t="s">
        <v>5</v>
      </c>
      <c r="J1" s="12"/>
    </row>
    <row r="2" spans="1:10" ht="19.5" customHeight="1">
      <c r="A2" s="444" t="s">
        <v>32</v>
      </c>
      <c r="B2" s="452"/>
      <c r="C2" s="195"/>
      <c r="D2" s="196"/>
      <c r="E2" s="196"/>
      <c r="F2" s="196"/>
      <c r="G2" s="196"/>
      <c r="H2" s="196"/>
      <c r="I2" s="196"/>
      <c r="J2" s="6"/>
    </row>
    <row r="3" spans="1:2" ht="4.5" customHeight="1">
      <c r="A3" s="216"/>
      <c r="B3" s="217"/>
    </row>
    <row r="4" spans="1:2" ht="21" customHeight="1">
      <c r="A4" s="233" t="s">
        <v>474</v>
      </c>
      <c r="B4" s="243" t="s">
        <v>373</v>
      </c>
    </row>
    <row r="5" spans="1:2" ht="25.5" customHeight="1" hidden="1">
      <c r="A5" s="244"/>
      <c r="B5" s="245"/>
    </row>
    <row r="6" spans="1:4" ht="18.75" customHeight="1">
      <c r="A6" s="234" t="s">
        <v>475</v>
      </c>
      <c r="B6" s="246"/>
      <c r="C6" s="22"/>
      <c r="D6" s="22"/>
    </row>
    <row r="7" spans="1:4" ht="18.75" customHeight="1">
      <c r="A7" s="235" t="s">
        <v>476</v>
      </c>
      <c r="B7" s="247">
        <v>700</v>
      </c>
      <c r="C7" s="22"/>
      <c r="D7" s="22"/>
    </row>
    <row r="8" spans="1:7" ht="18.75" customHeight="1">
      <c r="A8" s="235" t="s">
        <v>477</v>
      </c>
      <c r="B8" s="223"/>
      <c r="C8" s="32"/>
      <c r="D8" s="69"/>
      <c r="E8" s="35"/>
      <c r="F8" s="35"/>
      <c r="G8" s="35"/>
    </row>
    <row r="9" spans="1:4" ht="18.75" customHeight="1">
      <c r="A9" s="235" t="s">
        <v>478</v>
      </c>
      <c r="B9" s="247">
        <v>700</v>
      </c>
      <c r="C9" s="22"/>
      <c r="D9" s="22"/>
    </row>
    <row r="10" spans="1:4" ht="14.25" customHeight="1">
      <c r="A10" s="235" t="s">
        <v>479</v>
      </c>
      <c r="B10" s="247" t="s">
        <v>201</v>
      </c>
      <c r="C10" s="22"/>
      <c r="D10" s="22"/>
    </row>
    <row r="11" spans="1:4" ht="16.5" customHeight="1">
      <c r="A11" s="235" t="s">
        <v>480</v>
      </c>
      <c r="B11" s="247">
        <v>740</v>
      </c>
      <c r="C11" s="22"/>
      <c r="D11" s="22"/>
    </row>
    <row r="12" spans="1:4" ht="18.75" customHeight="1">
      <c r="A12" s="235" t="s">
        <v>481</v>
      </c>
      <c r="B12" s="247">
        <v>720</v>
      </c>
      <c r="C12" s="22"/>
      <c r="D12" s="22"/>
    </row>
    <row r="13" spans="1:4" ht="18.75" customHeight="1">
      <c r="A13" s="234" t="s">
        <v>482</v>
      </c>
      <c r="B13" s="247"/>
      <c r="C13" s="22"/>
      <c r="D13" s="22"/>
    </row>
    <row r="14" spans="1:4" ht="18.75" customHeight="1">
      <c r="A14" s="237" t="s">
        <v>483</v>
      </c>
      <c r="B14" s="247">
        <v>400</v>
      </c>
      <c r="C14" s="22"/>
      <c r="D14" s="22"/>
    </row>
    <row r="15" spans="1:2" s="22" customFormat="1" ht="18.75" customHeight="1">
      <c r="A15" s="235" t="s">
        <v>484</v>
      </c>
      <c r="B15" s="247">
        <v>401</v>
      </c>
    </row>
    <row r="16" spans="1:4" ht="21" customHeight="1">
      <c r="A16" s="235" t="s">
        <v>485</v>
      </c>
      <c r="B16" s="247">
        <v>402</v>
      </c>
      <c r="C16" s="22"/>
      <c r="D16" s="22"/>
    </row>
    <row r="17" spans="1:4" ht="18.75" customHeight="1">
      <c r="A17" s="235" t="s">
        <v>486</v>
      </c>
      <c r="B17" s="223">
        <v>403</v>
      </c>
      <c r="C17" s="22"/>
      <c r="D17" s="22"/>
    </row>
    <row r="18" spans="1:4" ht="18.75" customHeight="1">
      <c r="A18" s="235" t="s">
        <v>487</v>
      </c>
      <c r="B18" s="223">
        <v>404</v>
      </c>
      <c r="C18" s="22"/>
      <c r="D18" s="22"/>
    </row>
    <row r="19" spans="1:4" ht="18.75" customHeight="1">
      <c r="A19" s="235" t="s">
        <v>488</v>
      </c>
      <c r="B19" s="223">
        <v>405</v>
      </c>
      <c r="C19" s="22"/>
      <c r="D19" s="22"/>
    </row>
    <row r="20" spans="1:4" ht="18.75" customHeight="1">
      <c r="A20" s="235" t="s">
        <v>489</v>
      </c>
      <c r="B20" s="223">
        <v>409</v>
      </c>
      <c r="C20" s="22"/>
      <c r="D20" s="22"/>
    </row>
    <row r="21" spans="1:4" ht="18.75" customHeight="1">
      <c r="A21" s="235" t="s">
        <v>490</v>
      </c>
      <c r="B21" s="223" t="s">
        <v>491</v>
      </c>
      <c r="C21" s="22"/>
      <c r="D21" s="22"/>
    </row>
    <row r="22" spans="1:4" ht="15" customHeight="1">
      <c r="A22" s="235" t="s">
        <v>492</v>
      </c>
      <c r="B22" s="223">
        <v>410</v>
      </c>
      <c r="C22" s="22"/>
      <c r="D22" s="22"/>
    </row>
    <row r="23" spans="1:4" ht="18.75" customHeight="1">
      <c r="A23" s="235" t="s">
        <v>493</v>
      </c>
      <c r="B23" s="223">
        <v>411</v>
      </c>
      <c r="C23" s="22"/>
      <c r="D23" s="22"/>
    </row>
    <row r="24" spans="1:4" ht="18.75" customHeight="1">
      <c r="A24" s="234" t="s">
        <v>494</v>
      </c>
      <c r="B24" s="223"/>
      <c r="C24" s="22"/>
      <c r="D24" s="22"/>
    </row>
    <row r="25" spans="1:4" ht="18.75" customHeight="1">
      <c r="A25" s="234" t="s">
        <v>495</v>
      </c>
      <c r="B25" s="223"/>
      <c r="C25" s="22"/>
      <c r="D25" s="22"/>
    </row>
    <row r="26" spans="1:4" ht="17.25" customHeight="1">
      <c r="A26" s="235" t="s">
        <v>496</v>
      </c>
      <c r="B26" s="223">
        <v>760</v>
      </c>
      <c r="C26" s="22"/>
      <c r="D26" s="22"/>
    </row>
    <row r="27" spans="1:4" ht="18.75" customHeight="1">
      <c r="A27" s="235" t="s">
        <v>497</v>
      </c>
      <c r="B27" s="223"/>
      <c r="C27" s="22"/>
      <c r="D27" s="22"/>
    </row>
    <row r="28" spans="1:4" ht="18.75" customHeight="1">
      <c r="A28" s="235" t="s">
        <v>498</v>
      </c>
      <c r="B28" s="223">
        <v>760</v>
      </c>
      <c r="C28" s="22"/>
      <c r="D28" s="22"/>
    </row>
    <row r="29" spans="1:4" ht="18.75" customHeight="1">
      <c r="A29" s="234" t="s">
        <v>499</v>
      </c>
      <c r="B29" s="223"/>
      <c r="C29" s="22"/>
      <c r="D29" s="22"/>
    </row>
    <row r="30" spans="1:4" ht="39.75" customHeight="1">
      <c r="A30" s="235" t="s">
        <v>500</v>
      </c>
      <c r="B30" s="223">
        <v>740</v>
      </c>
      <c r="C30" s="22"/>
      <c r="D30" s="22"/>
    </row>
    <row r="31" spans="1:4" ht="89.25" customHeight="1">
      <c r="A31" s="235" t="s">
        <v>501</v>
      </c>
      <c r="B31" s="223" t="s">
        <v>34</v>
      </c>
      <c r="C31" s="22"/>
      <c r="D31" s="22"/>
    </row>
    <row r="32" spans="1:4" s="3" customFormat="1" ht="18.75" customHeight="1">
      <c r="A32" s="234" t="s">
        <v>502</v>
      </c>
      <c r="B32" s="247"/>
      <c r="C32" s="34"/>
      <c r="D32" s="34"/>
    </row>
    <row r="33" spans="1:4" s="3" customFormat="1" ht="16.5" customHeight="1">
      <c r="A33" s="234" t="s">
        <v>503</v>
      </c>
      <c r="B33" s="247"/>
      <c r="C33" s="34"/>
      <c r="D33" s="34"/>
    </row>
    <row r="34" spans="1:4" ht="16.5" customHeight="1">
      <c r="A34" s="235" t="s">
        <v>504</v>
      </c>
      <c r="B34" s="223">
        <v>750</v>
      </c>
      <c r="C34" s="22"/>
      <c r="D34" s="22"/>
    </row>
    <row r="35" spans="1:4" ht="38.25" customHeight="1">
      <c r="A35" s="235" t="s">
        <v>505</v>
      </c>
      <c r="B35" s="223" t="s">
        <v>298</v>
      </c>
      <c r="C35" s="22"/>
      <c r="D35" s="22"/>
    </row>
    <row r="36" spans="1:4" ht="19.5" customHeight="1">
      <c r="A36" s="237" t="s">
        <v>506</v>
      </c>
      <c r="B36" s="223">
        <v>750</v>
      </c>
      <c r="C36" s="22"/>
      <c r="D36" s="22"/>
    </row>
    <row r="37" spans="1:4" ht="18.75" customHeight="1">
      <c r="A37" s="234" t="s">
        <v>507</v>
      </c>
      <c r="B37" s="223"/>
      <c r="C37" s="22"/>
      <c r="D37" s="22"/>
    </row>
    <row r="38" spans="1:4" ht="93.75" customHeight="1">
      <c r="A38" s="235" t="s">
        <v>508</v>
      </c>
      <c r="B38" s="223" t="s">
        <v>35</v>
      </c>
      <c r="C38" s="22"/>
      <c r="D38" s="22"/>
    </row>
    <row r="39" spans="1:4" ht="18.75" customHeight="1">
      <c r="A39" s="235" t="s">
        <v>509</v>
      </c>
      <c r="B39" s="223">
        <v>751</v>
      </c>
      <c r="C39" s="22"/>
      <c r="D39" s="22"/>
    </row>
    <row r="40" spans="1:4" ht="18.75" customHeight="1">
      <c r="A40" s="234" t="s">
        <v>576</v>
      </c>
      <c r="B40" s="223"/>
      <c r="C40" s="22"/>
      <c r="D40" s="22"/>
    </row>
    <row r="41" spans="1:4" ht="18.75" customHeight="1">
      <c r="A41" s="234" t="s">
        <v>577</v>
      </c>
      <c r="B41" s="223">
        <v>870</v>
      </c>
      <c r="C41" s="22"/>
      <c r="D41" s="22"/>
    </row>
    <row r="42" spans="1:4" ht="24.75" customHeight="1">
      <c r="A42" s="234" t="s">
        <v>578</v>
      </c>
      <c r="B42" s="223" t="s">
        <v>575</v>
      </c>
      <c r="C42" s="22"/>
      <c r="D42" s="22"/>
    </row>
    <row r="43" spans="1:4" ht="18.75" customHeight="1" thickBot="1">
      <c r="A43" s="239" t="s">
        <v>579</v>
      </c>
      <c r="B43" s="232"/>
      <c r="C43" s="22"/>
      <c r="D43" s="22"/>
    </row>
    <row r="44" spans="1:4" ht="12.75">
      <c r="A44" s="35"/>
      <c r="B44" s="36"/>
      <c r="C44" s="22"/>
      <c r="D44" s="22"/>
    </row>
    <row r="45" spans="1:4" ht="12.75">
      <c r="A45" s="35"/>
      <c r="B45" s="36"/>
      <c r="C45" s="22"/>
      <c r="D45" s="22"/>
    </row>
    <row r="46" spans="1:4" ht="12.75">
      <c r="A46" s="35"/>
      <c r="B46" s="36"/>
      <c r="C46" s="22"/>
      <c r="D46" s="22"/>
    </row>
    <row r="47" spans="1:4" ht="12.75">
      <c r="A47" s="35"/>
      <c r="B47" s="36"/>
      <c r="C47" s="22"/>
      <c r="D47" s="22"/>
    </row>
    <row r="48" spans="1:2" ht="12.75">
      <c r="A48" s="35"/>
      <c r="B48" s="36"/>
    </row>
    <row r="49" spans="1:2" ht="12.75">
      <c r="A49" s="35"/>
      <c r="B49" s="36"/>
    </row>
    <row r="50" spans="1:2" ht="12.75">
      <c r="A50" s="22"/>
      <c r="B50" s="56"/>
    </row>
    <row r="51" spans="1:2" ht="12.75">
      <c r="A51" s="22" t="s">
        <v>443</v>
      </c>
      <c r="B51" s="56"/>
    </row>
    <row r="52" spans="1:2" ht="12.75">
      <c r="A52" s="35"/>
      <c r="B52" s="36"/>
    </row>
    <row r="53" spans="1:2" ht="12.75">
      <c r="A53" s="35"/>
      <c r="B53" s="36"/>
    </row>
    <row r="54" spans="1:2" ht="12.75">
      <c r="A54" s="35"/>
      <c r="B54" s="36"/>
    </row>
    <row r="55" spans="1:2" ht="12.75">
      <c r="A55" s="35"/>
      <c r="B55" s="36"/>
    </row>
    <row r="56" spans="1:2" ht="12.75">
      <c r="A56" s="35"/>
      <c r="B56" s="36"/>
    </row>
    <row r="57" spans="1:2" ht="12.75">
      <c r="A57" s="35"/>
      <c r="B57" s="36"/>
    </row>
    <row r="58" spans="1:2" ht="12.75">
      <c r="A58" s="35"/>
      <c r="B58" s="6"/>
    </row>
    <row r="59" spans="1:2" ht="12.75">
      <c r="A59" s="35"/>
      <c r="B59" s="6"/>
    </row>
    <row r="60" spans="1:2" ht="12.75">
      <c r="A60" s="35"/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7"/>
  </sheetPr>
  <dimension ref="A1:O20"/>
  <sheetViews>
    <sheetView zoomScalePageLayoutView="0" workbookViewId="0" topLeftCell="A4">
      <selection activeCell="C11" sqref="C11"/>
    </sheetView>
  </sheetViews>
  <sheetFormatPr defaultColWidth="9.140625" defaultRowHeight="12.75"/>
  <cols>
    <col min="1" max="1" width="4.8515625" style="190" customWidth="1"/>
    <col min="2" max="2" width="76.140625" style="190" customWidth="1"/>
    <col min="3" max="3" width="27.28125" style="190" customWidth="1"/>
    <col min="4" max="4" width="28.7109375" style="190" customWidth="1"/>
    <col min="5" max="16384" width="9.140625" style="190" customWidth="1"/>
  </cols>
  <sheetData>
    <row r="1" spans="1:4" ht="12.75">
      <c r="A1" s="629" t="s">
        <v>748</v>
      </c>
      <c r="B1" s="630"/>
      <c r="C1" s="204"/>
      <c r="D1" s="204"/>
    </row>
    <row r="2" spans="4:8" ht="16.5" customHeight="1">
      <c r="D2" s="205" t="s">
        <v>205</v>
      </c>
      <c r="H2" s="206"/>
    </row>
    <row r="3" ht="12.75">
      <c r="D3" s="207" t="s">
        <v>198</v>
      </c>
    </row>
    <row r="5" ht="12.75" customHeight="1">
      <c r="A5" s="190" t="s">
        <v>350</v>
      </c>
    </row>
    <row r="6" ht="12.75">
      <c r="A6" s="190" t="s">
        <v>349</v>
      </c>
    </row>
    <row r="7" ht="12.75">
      <c r="D7" s="439" t="s">
        <v>747</v>
      </c>
    </row>
    <row r="8" spans="1:4" ht="33" customHeight="1" thickBot="1">
      <c r="A8" s="564" t="s">
        <v>86</v>
      </c>
      <c r="B8" s="564"/>
      <c r="C8" s="564"/>
      <c r="D8" s="564"/>
    </row>
    <row r="9" spans="1:6" ht="84" customHeight="1">
      <c r="A9" s="406" t="s">
        <v>301</v>
      </c>
      <c r="B9" s="379" t="s">
        <v>87</v>
      </c>
      <c r="C9" s="384" t="s">
        <v>218</v>
      </c>
      <c r="D9" s="385" t="s">
        <v>684</v>
      </c>
      <c r="E9" s="208"/>
      <c r="F9" s="208"/>
    </row>
    <row r="10" spans="1:4" ht="49.5" customHeight="1">
      <c r="A10" s="330" t="s">
        <v>313</v>
      </c>
      <c r="B10" s="209" t="s">
        <v>602</v>
      </c>
      <c r="C10" s="210">
        <v>109449.15</v>
      </c>
      <c r="D10" s="331">
        <v>151094.85</v>
      </c>
    </row>
    <row r="11" spans="1:4" ht="49.5" customHeight="1">
      <c r="A11" s="330" t="s">
        <v>314</v>
      </c>
      <c r="B11" s="209" t="s">
        <v>662</v>
      </c>
      <c r="C11" s="210">
        <v>192092.25</v>
      </c>
      <c r="D11" s="331">
        <v>67012.47</v>
      </c>
    </row>
    <row r="12" spans="1:4" ht="49.5" customHeight="1">
      <c r="A12" s="330" t="s">
        <v>315</v>
      </c>
      <c r="B12" s="209" t="s">
        <v>675</v>
      </c>
      <c r="C12" s="210">
        <v>33170</v>
      </c>
      <c r="D12" s="331">
        <v>20898</v>
      </c>
    </row>
    <row r="13" spans="1:4" ht="49.5" customHeight="1">
      <c r="A13" s="330" t="s">
        <v>316</v>
      </c>
      <c r="B13" s="209" t="s">
        <v>778</v>
      </c>
      <c r="C13" s="210">
        <v>0</v>
      </c>
      <c r="D13" s="331">
        <v>9983.02</v>
      </c>
    </row>
    <row r="14" spans="1:4" ht="25.5" customHeight="1" thickBot="1">
      <c r="A14" s="627" t="s">
        <v>320</v>
      </c>
      <c r="B14" s="628"/>
      <c r="C14" s="407">
        <f>SUM(C10:C13)</f>
        <v>334711.4</v>
      </c>
      <c r="D14" s="408">
        <f>SUM(D10:D13)</f>
        <v>248988.34</v>
      </c>
    </row>
    <row r="15" spans="1:4" ht="17.25" customHeight="1">
      <c r="A15" s="631"/>
      <c r="B15" s="632"/>
      <c r="C15" s="632"/>
      <c r="D15" s="632"/>
    </row>
    <row r="16" spans="1:4" ht="17.25" customHeight="1">
      <c r="A16" s="211"/>
      <c r="B16" s="212"/>
      <c r="C16" s="212"/>
      <c r="D16" s="212"/>
    </row>
    <row r="17" spans="2:4" ht="15" customHeight="1">
      <c r="B17" s="191" t="s">
        <v>786</v>
      </c>
      <c r="C17" s="213"/>
      <c r="D17" s="191" t="s">
        <v>356</v>
      </c>
    </row>
    <row r="18" spans="2:4" ht="12.75">
      <c r="B18" s="213" t="s">
        <v>75</v>
      </c>
      <c r="C18" s="213"/>
      <c r="D18" s="191" t="s">
        <v>678</v>
      </c>
    </row>
    <row r="19" spans="1:14" ht="12.75">
      <c r="A19" s="214"/>
      <c r="H19" s="214"/>
      <c r="N19" s="214"/>
    </row>
    <row r="20" spans="1:15" ht="12.75">
      <c r="A20" s="214"/>
      <c r="I20" s="214"/>
      <c r="O20" s="214"/>
    </row>
    <row r="21" ht="17.25" customHeight="1"/>
    <row r="31" ht="34.5" customHeight="1"/>
    <row r="33" ht="51" customHeight="1"/>
  </sheetData>
  <sheetProtection/>
  <mergeCells count="4">
    <mergeCell ref="A14:B14"/>
    <mergeCell ref="A1:B1"/>
    <mergeCell ref="A15:D15"/>
    <mergeCell ref="A8:D8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8515625" style="190" customWidth="1"/>
    <col min="2" max="2" width="71.57421875" style="190" customWidth="1"/>
    <col min="3" max="3" width="25.57421875" style="190" customWidth="1"/>
    <col min="4" max="4" width="27.421875" style="190" customWidth="1"/>
    <col min="5" max="16384" width="9.140625" style="190" customWidth="1"/>
  </cols>
  <sheetData>
    <row r="1" spans="1:4" ht="12.75">
      <c r="A1" s="629" t="s">
        <v>546</v>
      </c>
      <c r="B1" s="630"/>
      <c r="C1" s="204"/>
      <c r="D1" s="204"/>
    </row>
    <row r="2" spans="4:8" ht="16.5" customHeight="1">
      <c r="D2" s="205" t="s">
        <v>604</v>
      </c>
      <c r="H2" s="206"/>
    </row>
    <row r="3" ht="12.75">
      <c r="D3" s="207" t="s">
        <v>198</v>
      </c>
    </row>
    <row r="5" ht="12.75" customHeight="1">
      <c r="A5" s="190" t="s">
        <v>350</v>
      </c>
    </row>
    <row r="6" ht="12.75">
      <c r="A6" s="190" t="s">
        <v>349</v>
      </c>
    </row>
    <row r="8" spans="1:4" ht="33" customHeight="1" thickBot="1">
      <c r="A8" s="564" t="s">
        <v>601</v>
      </c>
      <c r="B8" s="564"/>
      <c r="C8" s="564"/>
      <c r="D8" s="564"/>
    </row>
    <row r="9" spans="1:6" ht="70.5" customHeight="1">
      <c r="A9" s="406" t="s">
        <v>301</v>
      </c>
      <c r="B9" s="379" t="s">
        <v>605</v>
      </c>
      <c r="C9" s="384" t="s">
        <v>603</v>
      </c>
      <c r="D9" s="385" t="s">
        <v>685</v>
      </c>
      <c r="E9" s="208"/>
      <c r="F9" s="208"/>
    </row>
    <row r="10" spans="1:4" ht="63" customHeight="1">
      <c r="A10" s="330" t="s">
        <v>313</v>
      </c>
      <c r="B10" s="209" t="s">
        <v>663</v>
      </c>
      <c r="C10" s="210"/>
      <c r="D10" s="331"/>
    </row>
    <row r="11" spans="1:4" ht="30" customHeight="1" thickBot="1">
      <c r="A11" s="627" t="s">
        <v>320</v>
      </c>
      <c r="B11" s="628"/>
      <c r="C11" s="407">
        <f>C10</f>
        <v>0</v>
      </c>
      <c r="D11" s="408">
        <f>D10</f>
        <v>0</v>
      </c>
    </row>
    <row r="12" spans="1:4" ht="17.25" customHeight="1">
      <c r="A12" s="631"/>
      <c r="B12" s="632"/>
      <c r="C12" s="632"/>
      <c r="D12" s="632"/>
    </row>
    <row r="13" spans="1:4" ht="17.25" customHeight="1">
      <c r="A13" s="211"/>
      <c r="B13" s="212"/>
      <c r="C13" s="212"/>
      <c r="D13" s="212"/>
    </row>
    <row r="14" spans="1:4" ht="17.25" customHeight="1">
      <c r="A14" s="211"/>
      <c r="B14" s="212"/>
      <c r="C14" s="212"/>
      <c r="D14" s="212"/>
    </row>
    <row r="15" spans="2:4" ht="15" customHeight="1">
      <c r="B15" s="213" t="s">
        <v>76</v>
      </c>
      <c r="C15" s="213"/>
      <c r="D15" s="191" t="s">
        <v>356</v>
      </c>
    </row>
    <row r="16" spans="2:4" ht="12.75">
      <c r="B16" s="213" t="s">
        <v>75</v>
      </c>
      <c r="C16" s="213"/>
      <c r="D16" s="191" t="s">
        <v>678</v>
      </c>
    </row>
    <row r="17" spans="1:14" ht="12.75">
      <c r="A17" s="214"/>
      <c r="H17" s="214"/>
      <c r="N17" s="214"/>
    </row>
    <row r="18" spans="1:15" ht="12.75">
      <c r="A18" s="214"/>
      <c r="I18" s="214"/>
      <c r="O18" s="214"/>
    </row>
    <row r="19" ht="17.25" customHeight="1"/>
    <row r="29" ht="34.5" customHeight="1"/>
    <row r="31" ht="51" customHeight="1"/>
  </sheetData>
  <sheetProtection/>
  <mergeCells count="4">
    <mergeCell ref="A1:B1"/>
    <mergeCell ref="A8:D8"/>
    <mergeCell ref="A11:B11"/>
    <mergeCell ref="A12:D12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zoomScalePageLayoutView="0" workbookViewId="0" topLeftCell="A1">
      <selection activeCell="D22" sqref="D22:D23"/>
    </sheetView>
  </sheetViews>
  <sheetFormatPr defaultColWidth="9.140625" defaultRowHeight="12.75"/>
  <cols>
    <col min="1" max="1" width="5.140625" style="2" customWidth="1"/>
    <col min="2" max="2" width="35.8515625" style="2" customWidth="1"/>
    <col min="3" max="3" width="18.00390625" style="2" customWidth="1"/>
    <col min="4" max="4" width="16.57421875" style="2" customWidth="1"/>
    <col min="5" max="5" width="17.421875" style="2" customWidth="1"/>
    <col min="6" max="6" width="17.00390625" style="2" customWidth="1"/>
    <col min="7" max="7" width="15.8515625" style="2" customWidth="1"/>
    <col min="8" max="16384" width="9.140625" style="2" customWidth="1"/>
  </cols>
  <sheetData>
    <row r="1" spans="1:4" ht="12.75">
      <c r="A1" s="443" t="s">
        <v>546</v>
      </c>
      <c r="B1" s="443"/>
      <c r="C1" s="506"/>
      <c r="D1" s="506"/>
    </row>
    <row r="2" spans="6:10" ht="15" customHeight="1">
      <c r="F2" s="61"/>
      <c r="G2" s="89" t="s">
        <v>30</v>
      </c>
      <c r="J2" s="12"/>
    </row>
    <row r="3" spans="6:7" ht="12.75">
      <c r="F3" s="7"/>
      <c r="G3" s="57" t="s">
        <v>196</v>
      </c>
    </row>
    <row r="4" spans="6:7" ht="12.75">
      <c r="F4" s="7"/>
      <c r="G4" s="7"/>
    </row>
    <row r="5" spans="1:7" ht="12.75" customHeight="1">
      <c r="A5" s="2" t="s">
        <v>355</v>
      </c>
      <c r="B5" s="2" t="s">
        <v>555</v>
      </c>
      <c r="F5" s="7"/>
      <c r="G5" s="7"/>
    </row>
    <row r="6" spans="1:2" ht="12.75">
      <c r="A6" s="443" t="s">
        <v>365</v>
      </c>
      <c r="B6" s="443"/>
    </row>
    <row r="8" spans="1:7" ht="25.5" customHeight="1" thickBot="1">
      <c r="A8" s="564" t="s">
        <v>18</v>
      </c>
      <c r="B8" s="564"/>
      <c r="C8" s="564"/>
      <c r="D8" s="564"/>
      <c r="E8" s="564"/>
      <c r="F8" s="564"/>
      <c r="G8" s="564"/>
    </row>
    <row r="9" spans="1:7" ht="25.5" customHeight="1">
      <c r="A9" s="624" t="s">
        <v>301</v>
      </c>
      <c r="B9" s="567" t="s">
        <v>15</v>
      </c>
      <c r="C9" s="567" t="s">
        <v>16</v>
      </c>
      <c r="D9" s="567" t="s">
        <v>17</v>
      </c>
      <c r="E9" s="598" t="s">
        <v>42</v>
      </c>
      <c r="F9" s="600"/>
      <c r="G9" s="569" t="s">
        <v>54</v>
      </c>
    </row>
    <row r="10" spans="1:7" ht="37.5" customHeight="1">
      <c r="A10" s="625"/>
      <c r="B10" s="568"/>
      <c r="C10" s="568"/>
      <c r="D10" s="568"/>
      <c r="E10" s="39" t="s">
        <v>181</v>
      </c>
      <c r="F10" s="39" t="s">
        <v>361</v>
      </c>
      <c r="G10" s="570"/>
    </row>
    <row r="11" spans="1:7" ht="19.5" customHeight="1">
      <c r="A11" s="310"/>
      <c r="B11" s="138"/>
      <c r="C11" s="139"/>
      <c r="D11" s="139"/>
      <c r="E11" s="139"/>
      <c r="F11" s="139"/>
      <c r="G11" s="288">
        <f>C11+D11-E11-F11</f>
        <v>0</v>
      </c>
    </row>
    <row r="12" spans="1:7" ht="19.5" customHeight="1">
      <c r="A12" s="310"/>
      <c r="B12" s="138"/>
      <c r="C12" s="139"/>
      <c r="D12" s="139"/>
      <c r="E12" s="139"/>
      <c r="F12" s="139"/>
      <c r="G12" s="288">
        <f aca="true" t="shared" si="0" ref="G12:G19">C12+D12-E12-F12</f>
        <v>0</v>
      </c>
    </row>
    <row r="13" spans="1:7" ht="16.5" customHeight="1">
      <c r="A13" s="310"/>
      <c r="B13" s="138"/>
      <c r="C13" s="139"/>
      <c r="D13" s="139"/>
      <c r="E13" s="139"/>
      <c r="F13" s="139"/>
      <c r="G13" s="288">
        <f t="shared" si="0"/>
        <v>0</v>
      </c>
    </row>
    <row r="14" spans="1:7" ht="16.5" customHeight="1">
      <c r="A14" s="310"/>
      <c r="B14" s="138"/>
      <c r="C14" s="139"/>
      <c r="D14" s="139"/>
      <c r="E14" s="139"/>
      <c r="F14" s="139"/>
      <c r="G14" s="288">
        <f t="shared" si="0"/>
        <v>0</v>
      </c>
    </row>
    <row r="15" spans="1:7" ht="19.5" customHeight="1">
      <c r="A15" s="310"/>
      <c r="B15" s="138"/>
      <c r="C15" s="139"/>
      <c r="D15" s="139"/>
      <c r="E15" s="139"/>
      <c r="F15" s="139"/>
      <c r="G15" s="288">
        <f t="shared" si="0"/>
        <v>0</v>
      </c>
    </row>
    <row r="16" spans="1:7" ht="19.5" customHeight="1">
      <c r="A16" s="310"/>
      <c r="B16" s="138"/>
      <c r="C16" s="139"/>
      <c r="D16" s="139"/>
      <c r="E16" s="139"/>
      <c r="F16" s="139"/>
      <c r="G16" s="288">
        <f t="shared" si="0"/>
        <v>0</v>
      </c>
    </row>
    <row r="17" spans="1:7" ht="19.5" customHeight="1">
      <c r="A17" s="310"/>
      <c r="B17" s="138"/>
      <c r="C17" s="139"/>
      <c r="D17" s="139"/>
      <c r="E17" s="139"/>
      <c r="F17" s="139"/>
      <c r="G17" s="288">
        <f t="shared" si="0"/>
        <v>0</v>
      </c>
    </row>
    <row r="18" spans="1:7" ht="19.5" customHeight="1">
      <c r="A18" s="310"/>
      <c r="B18" s="138"/>
      <c r="C18" s="139"/>
      <c r="D18" s="139"/>
      <c r="E18" s="139"/>
      <c r="F18" s="139"/>
      <c r="G18" s="288">
        <f t="shared" si="0"/>
        <v>0</v>
      </c>
    </row>
    <row r="19" spans="1:7" ht="19.5" customHeight="1" thickBot="1">
      <c r="A19" s="579" t="s">
        <v>320</v>
      </c>
      <c r="B19" s="580"/>
      <c r="C19" s="292">
        <f>SUM(C11:C18)</f>
        <v>0</v>
      </c>
      <c r="D19" s="292">
        <f>SUM(D11:D18)</f>
        <v>0</v>
      </c>
      <c r="E19" s="292">
        <f>SUM(E11:E18)</f>
        <v>0</v>
      </c>
      <c r="F19" s="292">
        <f>SUM(F11:F18)</f>
        <v>0</v>
      </c>
      <c r="G19" s="293">
        <f t="shared" si="0"/>
        <v>0</v>
      </c>
    </row>
    <row r="20" spans="1:7" ht="12.75" customHeight="1">
      <c r="A20" s="71"/>
      <c r="B20" s="164"/>
      <c r="C20" s="164"/>
      <c r="D20" s="164"/>
      <c r="E20" s="164"/>
      <c r="F20" s="6"/>
      <c r="G20" s="6"/>
    </row>
    <row r="21" s="84" customFormat="1" ht="12.75">
      <c r="A21" s="71"/>
    </row>
    <row r="22" spans="1:7" ht="15" customHeight="1">
      <c r="A22" s="545" t="s">
        <v>357</v>
      </c>
      <c r="B22" s="545"/>
      <c r="C22" s="8"/>
      <c r="D22" s="8" t="s">
        <v>342</v>
      </c>
      <c r="E22" s="8"/>
      <c r="F22" s="545" t="s">
        <v>362</v>
      </c>
      <c r="G22" s="545"/>
    </row>
    <row r="23" spans="1:7" ht="12.75">
      <c r="A23" s="545" t="s">
        <v>344</v>
      </c>
      <c r="B23" s="545"/>
      <c r="C23" s="8"/>
      <c r="D23" s="8" t="s">
        <v>345</v>
      </c>
      <c r="E23" s="8"/>
      <c r="F23" s="545" t="s">
        <v>678</v>
      </c>
      <c r="G23" s="545"/>
    </row>
    <row r="26" ht="17.25" customHeight="1"/>
    <row r="36" ht="34.5" customHeight="1"/>
    <row r="38" ht="51" customHeight="1"/>
  </sheetData>
  <sheetProtection/>
  <mergeCells count="14">
    <mergeCell ref="F22:G22"/>
    <mergeCell ref="F23:G23"/>
    <mergeCell ref="A22:B22"/>
    <mergeCell ref="A23:B23"/>
    <mergeCell ref="G9:G10"/>
    <mergeCell ref="A19:B19"/>
    <mergeCell ref="A1:D1"/>
    <mergeCell ref="A6:B6"/>
    <mergeCell ref="E9:F9"/>
    <mergeCell ref="B9:B10"/>
    <mergeCell ref="C9:C10"/>
    <mergeCell ref="D9:D10"/>
    <mergeCell ref="A8:G8"/>
    <mergeCell ref="A9:A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7"/>
  </sheetPr>
  <dimension ref="A1:H24"/>
  <sheetViews>
    <sheetView zoomScalePageLayoutView="0" workbookViewId="0" topLeftCell="A1">
      <selection activeCell="B9" sqref="B9:B11"/>
    </sheetView>
  </sheetViews>
  <sheetFormatPr defaultColWidth="9.140625" defaultRowHeight="12.75"/>
  <cols>
    <col min="1" max="1" width="5.140625" style="2" customWidth="1"/>
    <col min="2" max="2" width="66.140625" style="2" customWidth="1"/>
    <col min="3" max="3" width="16.00390625" style="2" customWidth="1"/>
    <col min="4" max="4" width="19.28125" style="2" customWidth="1"/>
    <col min="5" max="5" width="22.28125" style="2" customWidth="1"/>
    <col min="6" max="16384" width="9.140625" style="2" customWidth="1"/>
  </cols>
  <sheetData>
    <row r="1" spans="1:2" ht="12.75">
      <c r="A1" s="443" t="s">
        <v>546</v>
      </c>
      <c r="B1" s="443"/>
    </row>
    <row r="2" spans="4:8" ht="15" customHeight="1">
      <c r="D2" s="61"/>
      <c r="E2" s="89" t="s">
        <v>606</v>
      </c>
      <c r="H2" s="12"/>
    </row>
    <row r="3" spans="4:5" ht="12.75">
      <c r="D3" s="7"/>
      <c r="E3" s="57" t="s">
        <v>196</v>
      </c>
    </row>
    <row r="4" spans="4:5" ht="12.75">
      <c r="D4" s="7"/>
      <c r="E4" s="7"/>
    </row>
    <row r="5" spans="1:5" ht="12.75" customHeight="1">
      <c r="A5" s="2" t="s">
        <v>355</v>
      </c>
      <c r="B5" s="2" t="s">
        <v>555</v>
      </c>
      <c r="D5" s="7"/>
      <c r="E5" s="7"/>
    </row>
    <row r="6" spans="1:2" ht="12.75">
      <c r="A6" s="443" t="s">
        <v>365</v>
      </c>
      <c r="B6" s="443"/>
    </row>
    <row r="8" spans="1:5" ht="39" customHeight="1" thickBot="1">
      <c r="A8" s="564" t="s">
        <v>106</v>
      </c>
      <c r="B8" s="564"/>
      <c r="C8" s="564"/>
      <c r="D8" s="564"/>
      <c r="E8" s="564"/>
    </row>
    <row r="9" spans="1:5" ht="31.5" customHeight="1">
      <c r="A9" s="624" t="s">
        <v>301</v>
      </c>
      <c r="B9" s="626" t="s">
        <v>545</v>
      </c>
      <c r="C9" s="633" t="s">
        <v>664</v>
      </c>
      <c r="D9" s="633"/>
      <c r="E9" s="634"/>
    </row>
    <row r="10" spans="1:5" ht="25.5" customHeight="1">
      <c r="A10" s="635"/>
      <c r="B10" s="636"/>
      <c r="C10" s="637" t="s">
        <v>19</v>
      </c>
      <c r="D10" s="638" t="s">
        <v>20</v>
      </c>
      <c r="E10" s="639"/>
    </row>
    <row r="11" spans="1:5" ht="37.5" customHeight="1">
      <c r="A11" s="625"/>
      <c r="B11" s="602"/>
      <c r="C11" s="637"/>
      <c r="D11" s="39" t="s">
        <v>21</v>
      </c>
      <c r="E11" s="219" t="s">
        <v>107</v>
      </c>
    </row>
    <row r="12" spans="1:5" ht="19.5" customHeight="1">
      <c r="A12" s="310"/>
      <c r="B12" s="138"/>
      <c r="C12" s="184"/>
      <c r="D12" s="185"/>
      <c r="E12" s="332"/>
    </row>
    <row r="13" spans="1:5" ht="19.5" customHeight="1">
      <c r="A13" s="310"/>
      <c r="B13" s="138"/>
      <c r="C13" s="184"/>
      <c r="D13" s="185"/>
      <c r="E13" s="332"/>
    </row>
    <row r="14" spans="1:5" ht="16.5" customHeight="1">
      <c r="A14" s="310"/>
      <c r="B14" s="138"/>
      <c r="C14" s="184"/>
      <c r="D14" s="185"/>
      <c r="E14" s="332"/>
    </row>
    <row r="15" spans="1:5" ht="16.5" customHeight="1">
      <c r="A15" s="310"/>
      <c r="B15" s="138"/>
      <c r="C15" s="184"/>
      <c r="D15" s="185"/>
      <c r="E15" s="332"/>
    </row>
    <row r="16" spans="1:5" ht="19.5" customHeight="1">
      <c r="A16" s="310"/>
      <c r="B16" s="138"/>
      <c r="C16" s="184"/>
      <c r="D16" s="185"/>
      <c r="E16" s="332"/>
    </row>
    <row r="17" spans="1:5" ht="19.5" customHeight="1">
      <c r="A17" s="310"/>
      <c r="B17" s="138"/>
      <c r="C17" s="184"/>
      <c r="D17" s="185"/>
      <c r="E17" s="332"/>
    </row>
    <row r="18" spans="1:5" ht="19.5" customHeight="1">
      <c r="A18" s="310"/>
      <c r="B18" s="138"/>
      <c r="C18" s="184"/>
      <c r="D18" s="185"/>
      <c r="E18" s="332"/>
    </row>
    <row r="19" spans="1:5" ht="19.5" customHeight="1">
      <c r="A19" s="310"/>
      <c r="B19" s="138"/>
      <c r="C19" s="184"/>
      <c r="D19" s="185"/>
      <c r="E19" s="332"/>
    </row>
    <row r="20" spans="1:5" ht="19.5" customHeight="1" thickBot="1">
      <c r="A20" s="579" t="s">
        <v>320</v>
      </c>
      <c r="B20" s="580"/>
      <c r="C20" s="333">
        <f>SUM(C12:C19)</f>
        <v>0</v>
      </c>
      <c r="D20" s="333">
        <f>SUM(D12:D19)</f>
        <v>0</v>
      </c>
      <c r="E20" s="334">
        <f>SUM(E12:E19)</f>
        <v>0</v>
      </c>
    </row>
    <row r="21" spans="1:5" ht="12.75" customHeight="1">
      <c r="A21" s="71"/>
      <c r="B21" s="164"/>
      <c r="C21" s="164"/>
      <c r="D21" s="6"/>
      <c r="E21" s="6"/>
    </row>
    <row r="22" s="84" customFormat="1" ht="12.75">
      <c r="A22" s="71"/>
    </row>
    <row r="23" spans="2:5" ht="15" customHeight="1">
      <c r="B23" s="7" t="s">
        <v>357</v>
      </c>
      <c r="C23" s="8" t="s">
        <v>342</v>
      </c>
      <c r="D23" s="8"/>
      <c r="E23" s="8" t="s">
        <v>362</v>
      </c>
    </row>
    <row r="24" spans="2:5" ht="12.75">
      <c r="B24" s="7" t="s">
        <v>14</v>
      </c>
      <c r="C24" s="8" t="s">
        <v>345</v>
      </c>
      <c r="D24" s="8"/>
      <c r="E24" s="8" t="s">
        <v>678</v>
      </c>
    </row>
    <row r="27" ht="17.25" customHeight="1"/>
    <row r="37" ht="34.5" customHeight="1"/>
    <row r="39" ht="51" customHeight="1"/>
  </sheetData>
  <sheetProtection/>
  <mergeCells count="9">
    <mergeCell ref="A1:B1"/>
    <mergeCell ref="A6:B6"/>
    <mergeCell ref="A20:B20"/>
    <mergeCell ref="C9:E9"/>
    <mergeCell ref="A9:A11"/>
    <mergeCell ref="A8:E8"/>
    <mergeCell ref="B9:B11"/>
    <mergeCell ref="C10:C11"/>
    <mergeCell ref="D10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7"/>
  </sheetPr>
  <dimension ref="A1:K7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00390625" style="2" customWidth="1"/>
    <col min="2" max="2" width="44.28125" style="2" customWidth="1"/>
    <col min="3" max="3" width="16.421875" style="2" customWidth="1"/>
    <col min="4" max="4" width="43.7109375" style="2" customWidth="1"/>
    <col min="5" max="5" width="16.28125" style="2" customWidth="1"/>
    <col min="6" max="16384" width="9.140625" style="2" customWidth="1"/>
  </cols>
  <sheetData>
    <row r="1" spans="1:5" ht="12.75" customHeight="1">
      <c r="A1" s="544" t="s">
        <v>546</v>
      </c>
      <c r="B1" s="544"/>
      <c r="C1" s="544"/>
      <c r="D1" s="544"/>
      <c r="E1" s="544"/>
    </row>
    <row r="2" spans="1:10" ht="60.75" customHeight="1">
      <c r="A2" s="544" t="s">
        <v>217</v>
      </c>
      <c r="B2" s="544"/>
      <c r="C2" s="544"/>
      <c r="D2" s="56"/>
      <c r="E2" s="90" t="s">
        <v>607</v>
      </c>
      <c r="J2" s="12"/>
    </row>
    <row r="3" ht="17.25" customHeight="1"/>
    <row r="4" spans="1:5" ht="35.25" customHeight="1" thickBot="1">
      <c r="A4" s="642" t="s">
        <v>108</v>
      </c>
      <c r="B4" s="642"/>
      <c r="C4" s="642"/>
      <c r="D4" s="642"/>
      <c r="E4" s="642"/>
    </row>
    <row r="5" spans="1:5" ht="24.75" customHeight="1">
      <c r="A5" s="573" t="s">
        <v>301</v>
      </c>
      <c r="B5" s="582" t="s">
        <v>77</v>
      </c>
      <c r="C5" s="583"/>
      <c r="D5" s="582" t="s">
        <v>78</v>
      </c>
      <c r="E5" s="643"/>
    </row>
    <row r="6" spans="1:11" s="96" customFormat="1" ht="21" customHeight="1">
      <c r="A6" s="574"/>
      <c r="B6" s="28" t="s">
        <v>368</v>
      </c>
      <c r="C6" s="28" t="s">
        <v>216</v>
      </c>
      <c r="D6" s="28" t="s">
        <v>368</v>
      </c>
      <c r="E6" s="335" t="s">
        <v>216</v>
      </c>
      <c r="F6" s="186"/>
      <c r="G6" s="186"/>
      <c r="H6" s="186"/>
      <c r="I6" s="186"/>
      <c r="J6" s="186"/>
      <c r="K6" s="186"/>
    </row>
    <row r="7" spans="1:7" ht="19.5" customHeight="1">
      <c r="A7" s="298"/>
      <c r="B7" s="29"/>
      <c r="C7" s="187"/>
      <c r="D7" s="96"/>
      <c r="E7" s="336"/>
      <c r="F7" s="35"/>
      <c r="G7" s="35"/>
    </row>
    <row r="8" spans="1:5" ht="21" customHeight="1">
      <c r="A8" s="298"/>
      <c r="B8" s="29"/>
      <c r="C8" s="5"/>
      <c r="D8" s="4"/>
      <c r="E8" s="17"/>
    </row>
    <row r="9" spans="1:5" ht="18.75" customHeight="1">
      <c r="A9" s="298"/>
      <c r="B9" s="29"/>
      <c r="C9" s="5"/>
      <c r="D9" s="4"/>
      <c r="E9" s="17"/>
    </row>
    <row r="10" spans="1:5" ht="16.5" customHeight="1">
      <c r="A10" s="298"/>
      <c r="B10" s="29"/>
      <c r="C10" s="187"/>
      <c r="D10" s="96"/>
      <c r="E10" s="336"/>
    </row>
    <row r="11" spans="1:5" ht="21" customHeight="1">
      <c r="A11" s="298"/>
      <c r="B11" s="29"/>
      <c r="C11" s="5"/>
      <c r="D11" s="4"/>
      <c r="E11" s="17"/>
    </row>
    <row r="12" spans="1:5" ht="21" customHeight="1">
      <c r="A12" s="298"/>
      <c r="B12" s="29"/>
      <c r="C12" s="5"/>
      <c r="D12" s="4"/>
      <c r="E12" s="17"/>
    </row>
    <row r="13" spans="1:5" ht="21" customHeight="1">
      <c r="A13" s="298"/>
      <c r="B13" s="29"/>
      <c r="C13" s="5"/>
      <c r="D13" s="4"/>
      <c r="E13" s="17"/>
    </row>
    <row r="14" spans="1:5" s="12" customFormat="1" ht="15" customHeight="1" thickBot="1">
      <c r="A14" s="640" t="s">
        <v>320</v>
      </c>
      <c r="B14" s="641"/>
      <c r="C14" s="410">
        <f>SUM(C7:C13)</f>
        <v>0</v>
      </c>
      <c r="D14" s="409" t="s">
        <v>320</v>
      </c>
      <c r="E14" s="411">
        <f>SUM(E7:E13)</f>
        <v>0</v>
      </c>
    </row>
    <row r="15" spans="1:2" ht="12.75">
      <c r="A15" s="30"/>
      <c r="B15" s="30"/>
    </row>
    <row r="16" spans="1:2" ht="12.75">
      <c r="A16" s="30"/>
      <c r="B16" s="30"/>
    </row>
    <row r="17" spans="1:5" ht="12.75" customHeight="1">
      <c r="A17" s="30"/>
      <c r="B17" s="188" t="s">
        <v>80</v>
      </c>
      <c r="C17" s="22" t="s">
        <v>369</v>
      </c>
      <c r="D17" s="22"/>
      <c r="E17" s="8" t="s">
        <v>342</v>
      </c>
    </row>
    <row r="18" spans="1:5" ht="12.75" customHeight="1">
      <c r="A18" s="30"/>
      <c r="B18" s="188" t="s">
        <v>79</v>
      </c>
      <c r="C18" s="56" t="s">
        <v>345</v>
      </c>
      <c r="D18" s="22"/>
      <c r="E18" s="8" t="s">
        <v>678</v>
      </c>
    </row>
    <row r="19" spans="1:2" ht="12.75">
      <c r="A19" s="30"/>
      <c r="B19" s="30"/>
    </row>
    <row r="20" spans="1:2" ht="15" customHeight="1">
      <c r="A20" s="30"/>
      <c r="B20" s="30"/>
    </row>
    <row r="21" spans="1:2" ht="12.75">
      <c r="A21" s="30"/>
      <c r="B21" s="30"/>
    </row>
    <row r="22" spans="1:2" ht="12.75">
      <c r="A22" s="30"/>
      <c r="B22" s="30"/>
    </row>
    <row r="23" spans="1:2" ht="12.75">
      <c r="A23" s="30"/>
      <c r="B23" s="30"/>
    </row>
    <row r="24" spans="1:2" ht="17.25" customHeight="1">
      <c r="A24" s="30"/>
      <c r="B24" s="30"/>
    </row>
    <row r="25" spans="1:2" ht="12.75">
      <c r="A25" s="30"/>
      <c r="B25" s="30"/>
    </row>
    <row r="26" spans="1:2" ht="12.75">
      <c r="A26" s="30"/>
      <c r="B26" s="30"/>
    </row>
    <row r="27" spans="1:2" ht="12.75">
      <c r="A27" s="30"/>
      <c r="B27" s="30"/>
    </row>
    <row r="28" spans="1:2" ht="12.75">
      <c r="A28" s="30"/>
      <c r="B28" s="30"/>
    </row>
    <row r="29" spans="1:2" ht="12.75">
      <c r="A29" s="30"/>
      <c r="B29" s="30"/>
    </row>
    <row r="30" spans="1:2" ht="12.75">
      <c r="A30" s="30"/>
      <c r="B30" s="30"/>
    </row>
    <row r="31" spans="1:2" ht="12.75">
      <c r="A31" s="30"/>
      <c r="B31" s="30"/>
    </row>
    <row r="32" spans="1:2" ht="12.75">
      <c r="A32" s="30"/>
      <c r="B32" s="30"/>
    </row>
    <row r="33" spans="1:2" ht="12.75">
      <c r="A33" s="30"/>
      <c r="B33" s="30"/>
    </row>
    <row r="34" spans="1:2" ht="34.5" customHeight="1">
      <c r="A34" s="30"/>
      <c r="B34" s="30"/>
    </row>
    <row r="35" spans="1:2" ht="12.75">
      <c r="A35" s="30"/>
      <c r="B35" s="30"/>
    </row>
    <row r="36" spans="1:2" ht="51" customHeight="1">
      <c r="A36" s="30"/>
      <c r="B36" s="30"/>
    </row>
    <row r="37" spans="1:2" ht="12.75">
      <c r="A37" s="30"/>
      <c r="B37" s="30"/>
    </row>
    <row r="38" spans="1:2" ht="12.75">
      <c r="A38" s="30"/>
      <c r="B38" s="30"/>
    </row>
    <row r="39" spans="1:2" ht="12.75">
      <c r="A39" s="30"/>
      <c r="B39" s="30"/>
    </row>
    <row r="40" spans="1:2" ht="12.75">
      <c r="A40" s="30"/>
      <c r="B40" s="30"/>
    </row>
    <row r="41" spans="1:2" ht="12.75">
      <c r="A41" s="30"/>
      <c r="B41" s="30"/>
    </row>
    <row r="42" spans="1:2" ht="12.75">
      <c r="A42" s="30"/>
      <c r="B42" s="30"/>
    </row>
    <row r="43" spans="1:2" ht="12.75">
      <c r="A43" s="30"/>
      <c r="B43" s="30"/>
    </row>
    <row r="44" spans="1:2" ht="12.75">
      <c r="A44" s="30"/>
      <c r="B44" s="30"/>
    </row>
    <row r="45" spans="1:2" ht="12.75">
      <c r="A45" s="30"/>
      <c r="B45" s="30"/>
    </row>
    <row r="46" spans="1:2" ht="12.75">
      <c r="A46" s="30"/>
      <c r="B46" s="30"/>
    </row>
    <row r="47" spans="1:2" ht="12.75">
      <c r="A47" s="30"/>
      <c r="B47" s="30"/>
    </row>
    <row r="48" spans="1:2" ht="12.75">
      <c r="A48" s="30"/>
      <c r="B48" s="30"/>
    </row>
    <row r="49" spans="1:2" ht="12.75">
      <c r="A49" s="30"/>
      <c r="B49" s="30"/>
    </row>
    <row r="50" spans="1:2" ht="12.75">
      <c r="A50" s="30"/>
      <c r="B50" s="30"/>
    </row>
    <row r="51" spans="1:2" ht="12.75">
      <c r="A51" s="30"/>
      <c r="B51" s="30"/>
    </row>
    <row r="52" spans="1:2" ht="12.75">
      <c r="A52" s="30"/>
      <c r="B52" s="30"/>
    </row>
    <row r="53" spans="1:2" ht="12.75">
      <c r="A53" s="30"/>
      <c r="B53" s="30"/>
    </row>
    <row r="54" spans="1:2" ht="12.75">
      <c r="A54" s="30"/>
      <c r="B54" s="30"/>
    </row>
    <row r="55" spans="1:2" ht="12.75">
      <c r="A55" s="30"/>
      <c r="B55" s="30"/>
    </row>
    <row r="56" spans="1:2" ht="12.75">
      <c r="A56" s="30"/>
      <c r="B56" s="30"/>
    </row>
    <row r="57" spans="1:2" ht="12.75">
      <c r="A57" s="30"/>
      <c r="B57" s="30"/>
    </row>
    <row r="58" spans="1:2" ht="12.75">
      <c r="A58" s="30"/>
      <c r="B58" s="30"/>
    </row>
    <row r="59" spans="1:2" ht="12.75">
      <c r="A59" s="30"/>
      <c r="B59" s="30"/>
    </row>
    <row r="60" spans="1:2" ht="12.75">
      <c r="A60" s="30"/>
      <c r="B60" s="30"/>
    </row>
    <row r="61" spans="1:2" ht="12.75">
      <c r="A61" s="30"/>
      <c r="B61" s="30"/>
    </row>
    <row r="62" spans="1:2" ht="12.75">
      <c r="A62" s="30"/>
      <c r="B62" s="30"/>
    </row>
    <row r="63" spans="1:2" ht="12.75">
      <c r="A63" s="30"/>
      <c r="B63" s="30"/>
    </row>
    <row r="64" spans="1:2" ht="12.75">
      <c r="A64" s="30"/>
      <c r="B64" s="30"/>
    </row>
    <row r="65" spans="1:2" ht="12.75">
      <c r="A65" s="30"/>
      <c r="B65" s="30"/>
    </row>
    <row r="66" spans="1:2" ht="12.75">
      <c r="A66" s="30"/>
      <c r="B66" s="30"/>
    </row>
    <row r="67" spans="1:2" ht="12.75">
      <c r="A67" s="30"/>
      <c r="B67" s="30"/>
    </row>
    <row r="68" spans="1:2" ht="12.75">
      <c r="A68" s="30"/>
      <c r="B68" s="30"/>
    </row>
    <row r="69" spans="1:2" ht="12.75">
      <c r="A69" s="30"/>
      <c r="B69" s="30"/>
    </row>
    <row r="70" spans="1:2" ht="12.75">
      <c r="A70" s="30"/>
      <c r="B70" s="30"/>
    </row>
  </sheetData>
  <sheetProtection/>
  <mergeCells count="7">
    <mergeCell ref="A14:B14"/>
    <mergeCell ref="A1:E1"/>
    <mergeCell ref="A2:C2"/>
    <mergeCell ref="A4:E4"/>
    <mergeCell ref="B5:C5"/>
    <mergeCell ref="D5:E5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6.421875" style="2" customWidth="1"/>
    <col min="2" max="2" width="29.7109375" style="2" customWidth="1"/>
    <col min="3" max="6" width="22.7109375" style="2" customWidth="1"/>
    <col min="7" max="16384" width="9.140625" style="2" customWidth="1"/>
  </cols>
  <sheetData>
    <row r="1" spans="1:5" ht="12.75">
      <c r="A1" s="443" t="s">
        <v>546</v>
      </c>
      <c r="B1" s="443"/>
      <c r="C1" s="443"/>
      <c r="D1" s="471"/>
      <c r="E1" s="471"/>
    </row>
    <row r="2" spans="1:9" ht="12.75">
      <c r="A2" s="443"/>
      <c r="B2" s="471"/>
      <c r="C2" s="471"/>
      <c r="D2" s="471"/>
      <c r="E2" s="471"/>
      <c r="F2" s="89" t="s">
        <v>608</v>
      </c>
      <c r="I2" s="3"/>
    </row>
    <row r="3" ht="12.75">
      <c r="F3" s="57" t="s">
        <v>196</v>
      </c>
    </row>
    <row r="4" ht="12.75">
      <c r="F4" s="7"/>
    </row>
    <row r="5" spans="1:6" ht="12.75">
      <c r="A5" s="545" t="s">
        <v>350</v>
      </c>
      <c r="B5" s="545"/>
      <c r="F5" s="7"/>
    </row>
    <row r="6" spans="1:2" ht="12.75">
      <c r="A6" s="545" t="s">
        <v>349</v>
      </c>
      <c r="B6" s="545"/>
    </row>
    <row r="8" spans="1:6" ht="50.25" customHeight="1">
      <c r="A8" s="514" t="s">
        <v>665</v>
      </c>
      <c r="B8" s="514"/>
      <c r="C8" s="514"/>
      <c r="D8" s="514"/>
      <c r="E8" s="514"/>
      <c r="F8" s="514"/>
    </row>
    <row r="9" spans="1:6" ht="14.25" customHeight="1" thickBot="1">
      <c r="A9" s="215"/>
      <c r="B9" s="215"/>
      <c r="C9" s="215"/>
      <c r="D9" s="215"/>
      <c r="E9" s="215"/>
      <c r="F9" s="215"/>
    </row>
    <row r="10" spans="1:6" ht="58.5" customHeight="1">
      <c r="A10" s="337" t="s">
        <v>301</v>
      </c>
      <c r="B10" s="338" t="s">
        <v>626</v>
      </c>
      <c r="C10" s="339" t="s">
        <v>627</v>
      </c>
      <c r="D10" s="339" t="s">
        <v>628</v>
      </c>
      <c r="E10" s="339" t="s">
        <v>629</v>
      </c>
      <c r="F10" s="340" t="s">
        <v>630</v>
      </c>
    </row>
    <row r="11" spans="1:6" ht="60" customHeight="1" thickBot="1">
      <c r="A11" s="341"/>
      <c r="B11" s="342"/>
      <c r="C11" s="343"/>
      <c r="D11" s="343"/>
      <c r="E11" s="344"/>
      <c r="F11" s="345"/>
    </row>
    <row r="13" spans="1:2" ht="12.75">
      <c r="A13" s="30"/>
      <c r="B13" s="30"/>
    </row>
    <row r="14" spans="1:6" ht="12.75" customHeight="1">
      <c r="A14" s="30"/>
      <c r="B14" s="188" t="s">
        <v>80</v>
      </c>
      <c r="C14" s="22"/>
      <c r="D14" s="22" t="s">
        <v>369</v>
      </c>
      <c r="E14" s="8"/>
      <c r="F14" s="8" t="s">
        <v>342</v>
      </c>
    </row>
    <row r="15" spans="1:6" ht="12.75" customHeight="1">
      <c r="A15" s="30"/>
      <c r="B15" s="188" t="s">
        <v>79</v>
      </c>
      <c r="C15" s="56"/>
      <c r="D15" s="56" t="s">
        <v>345</v>
      </c>
      <c r="E15" s="8"/>
      <c r="F15" s="8" t="s">
        <v>678</v>
      </c>
    </row>
  </sheetData>
  <sheetProtection/>
  <mergeCells count="5">
    <mergeCell ref="A1:E1"/>
    <mergeCell ref="A5:B5"/>
    <mergeCell ref="A2:E2"/>
    <mergeCell ref="A6:B6"/>
    <mergeCell ref="A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3"/>
  </sheetPr>
  <dimension ref="A1:K24"/>
  <sheetViews>
    <sheetView zoomScalePageLayoutView="0" workbookViewId="0" topLeftCell="A13">
      <selection activeCell="B21" sqref="B21"/>
    </sheetView>
  </sheetViews>
  <sheetFormatPr defaultColWidth="9.140625" defaultRowHeight="12.75"/>
  <cols>
    <col min="1" max="1" width="7.140625" style="2" customWidth="1"/>
    <col min="2" max="2" width="59.7109375" style="2" customWidth="1"/>
    <col min="3" max="5" width="14.7109375" style="2" customWidth="1"/>
    <col min="6" max="6" width="14.28125" style="2" customWidth="1"/>
    <col min="7" max="16384" width="9.140625" style="2" customWidth="1"/>
  </cols>
  <sheetData>
    <row r="1" spans="1:7" ht="12.75">
      <c r="A1" s="443" t="s">
        <v>748</v>
      </c>
      <c r="B1" s="443"/>
      <c r="C1" s="443"/>
      <c r="D1" s="443"/>
      <c r="E1" s="443"/>
      <c r="F1" s="506"/>
      <c r="G1" s="506"/>
    </row>
    <row r="2" spans="1:11" ht="12.75" customHeight="1">
      <c r="A2" s="443"/>
      <c r="B2" s="443"/>
      <c r="C2" s="443"/>
      <c r="D2" s="22"/>
      <c r="E2" s="22"/>
      <c r="F2" s="89" t="s">
        <v>609</v>
      </c>
      <c r="H2" s="3"/>
      <c r="K2" s="3"/>
    </row>
    <row r="3" ht="12.75">
      <c r="F3" s="57" t="s">
        <v>200</v>
      </c>
    </row>
    <row r="4" spans="1:6" ht="12.75">
      <c r="A4" s="612" t="s">
        <v>350</v>
      </c>
      <c r="B4" s="612"/>
      <c r="F4" s="7"/>
    </row>
    <row r="5" spans="1:6" ht="12.75">
      <c r="A5" s="612" t="s">
        <v>349</v>
      </c>
      <c r="B5" s="612"/>
      <c r="F5" s="7"/>
    </row>
    <row r="6" ht="12.75">
      <c r="F6" s="435" t="s">
        <v>747</v>
      </c>
    </row>
    <row r="7" spans="1:6" ht="31.5" customHeight="1" thickBot="1">
      <c r="A7" s="514" t="s">
        <v>90</v>
      </c>
      <c r="B7" s="514"/>
      <c r="C7" s="514"/>
      <c r="D7" s="514"/>
      <c r="E7" s="514"/>
      <c r="F7" s="514"/>
    </row>
    <row r="8" spans="1:6" s="9" customFormat="1" ht="24" customHeight="1">
      <c r="A8" s="465" t="s">
        <v>301</v>
      </c>
      <c r="B8" s="468" t="s">
        <v>322</v>
      </c>
      <c r="C8" s="646" t="s">
        <v>323</v>
      </c>
      <c r="D8" s="647"/>
      <c r="E8" s="646" t="s">
        <v>324</v>
      </c>
      <c r="F8" s="581"/>
    </row>
    <row r="9" spans="1:6" s="9" customFormat="1" ht="51.75" customHeight="1">
      <c r="A9" s="467"/>
      <c r="B9" s="470"/>
      <c r="C9" s="323" t="s">
        <v>610</v>
      </c>
      <c r="D9" s="323" t="s">
        <v>305</v>
      </c>
      <c r="E9" s="323" t="s">
        <v>610</v>
      </c>
      <c r="F9" s="325" t="s">
        <v>305</v>
      </c>
    </row>
    <row r="10" spans="1:6" ht="24.75" customHeight="1">
      <c r="A10" s="346" t="s">
        <v>337</v>
      </c>
      <c r="B10" s="92" t="s">
        <v>327</v>
      </c>
      <c r="C10" s="102">
        <v>7</v>
      </c>
      <c r="D10" s="102">
        <v>7</v>
      </c>
      <c r="E10" s="102">
        <v>7</v>
      </c>
      <c r="F10" s="294">
        <v>7</v>
      </c>
    </row>
    <row r="11" spans="1:6" ht="24.75" customHeight="1">
      <c r="A11" s="298" t="s">
        <v>338</v>
      </c>
      <c r="B11" s="93" t="s">
        <v>681</v>
      </c>
      <c r="C11" s="101">
        <v>5</v>
      </c>
      <c r="D11" s="101">
        <v>5</v>
      </c>
      <c r="E11" s="101">
        <v>5</v>
      </c>
      <c r="F11" s="347">
        <v>5</v>
      </c>
    </row>
    <row r="12" spans="1:6" ht="24.75" customHeight="1">
      <c r="A12" s="298" t="s">
        <v>339</v>
      </c>
      <c r="B12" s="93" t="s">
        <v>340</v>
      </c>
      <c r="C12" s="101">
        <v>2</v>
      </c>
      <c r="D12" s="101">
        <v>2</v>
      </c>
      <c r="E12" s="101">
        <v>2</v>
      </c>
      <c r="F12" s="347">
        <v>2</v>
      </c>
    </row>
    <row r="13" spans="1:6" ht="30.75" customHeight="1">
      <c r="A13" s="348" t="s">
        <v>314</v>
      </c>
      <c r="B13" s="94" t="s">
        <v>118</v>
      </c>
      <c r="C13" s="102">
        <v>111.92</v>
      </c>
      <c r="D13" s="102">
        <v>114.11</v>
      </c>
      <c r="E13" s="102">
        <v>121</v>
      </c>
      <c r="F13" s="294">
        <v>120</v>
      </c>
    </row>
    <row r="14" spans="1:6" ht="24.75" customHeight="1">
      <c r="A14" s="298" t="s">
        <v>328</v>
      </c>
      <c r="B14" s="93" t="s">
        <v>335</v>
      </c>
      <c r="C14" s="101">
        <v>0.56</v>
      </c>
      <c r="D14" s="101">
        <v>0.56</v>
      </c>
      <c r="E14" s="101">
        <v>1</v>
      </c>
      <c r="F14" s="347">
        <v>1</v>
      </c>
    </row>
    <row r="15" spans="1:6" ht="24.75" customHeight="1">
      <c r="A15" s="298" t="s">
        <v>329</v>
      </c>
      <c r="B15" s="93" t="s">
        <v>114</v>
      </c>
      <c r="C15" s="101">
        <v>4</v>
      </c>
      <c r="D15" s="101">
        <v>4</v>
      </c>
      <c r="E15" s="101">
        <v>4</v>
      </c>
      <c r="F15" s="347">
        <v>4</v>
      </c>
    </row>
    <row r="16" spans="1:6" ht="24.75" customHeight="1">
      <c r="A16" s="348" t="s">
        <v>315</v>
      </c>
      <c r="B16" s="94" t="s">
        <v>336</v>
      </c>
      <c r="C16" s="102">
        <v>22.7</v>
      </c>
      <c r="D16" s="102">
        <v>23.33</v>
      </c>
      <c r="E16" s="102">
        <v>25</v>
      </c>
      <c r="F16" s="294">
        <v>25</v>
      </c>
    </row>
    <row r="17" spans="1:6" ht="24.75" customHeight="1">
      <c r="A17" s="298" t="s">
        <v>330</v>
      </c>
      <c r="B17" s="93" t="s">
        <v>335</v>
      </c>
      <c r="C17" s="101">
        <v>0</v>
      </c>
      <c r="D17" s="101">
        <v>0</v>
      </c>
      <c r="E17" s="101">
        <v>0</v>
      </c>
      <c r="F17" s="347">
        <v>0</v>
      </c>
    </row>
    <row r="18" spans="1:6" ht="24.75" customHeight="1" thickBot="1">
      <c r="A18" s="644" t="s">
        <v>73</v>
      </c>
      <c r="B18" s="645"/>
      <c r="C18" s="349">
        <f>C10+C13+C16</f>
        <v>141.62</v>
      </c>
      <c r="D18" s="349">
        <f>D10+D13+D16</f>
        <v>144.44</v>
      </c>
      <c r="E18" s="349">
        <f>E10+E13+E16</f>
        <v>153</v>
      </c>
      <c r="F18" s="350">
        <f>F10+F13+F16</f>
        <v>152</v>
      </c>
    </row>
    <row r="19" spans="1:2" ht="12.75">
      <c r="A19" s="521" t="s">
        <v>167</v>
      </c>
      <c r="B19" s="521"/>
    </row>
    <row r="20" spans="1:2" ht="12.75">
      <c r="A20" s="443" t="s">
        <v>115</v>
      </c>
      <c r="B20" s="443"/>
    </row>
    <row r="21" spans="1:2" ht="12.75">
      <c r="A21" s="22"/>
      <c r="B21" s="22"/>
    </row>
    <row r="23" spans="1:6" ht="12.75">
      <c r="A23" s="9" t="s">
        <v>341</v>
      </c>
      <c r="B23" s="9"/>
      <c r="C23" s="8" t="s">
        <v>785</v>
      </c>
      <c r="D23" s="7"/>
      <c r="E23" s="545" t="s">
        <v>343</v>
      </c>
      <c r="F23" s="545"/>
    </row>
    <row r="24" spans="1:6" s="8" customFormat="1" ht="12.75">
      <c r="A24" s="8" t="s">
        <v>666</v>
      </c>
      <c r="C24" s="7" t="s">
        <v>348</v>
      </c>
      <c r="D24" s="7"/>
      <c r="E24" s="576" t="s">
        <v>678</v>
      </c>
      <c r="F24" s="506"/>
    </row>
  </sheetData>
  <sheetProtection/>
  <mergeCells count="14">
    <mergeCell ref="A20:B20"/>
    <mergeCell ref="E24:F24"/>
    <mergeCell ref="A19:B19"/>
    <mergeCell ref="A7:F7"/>
    <mergeCell ref="A8:A9"/>
    <mergeCell ref="E23:F23"/>
    <mergeCell ref="A1:G1"/>
    <mergeCell ref="A18:B18"/>
    <mergeCell ref="A2:C2"/>
    <mergeCell ref="C8:D8"/>
    <mergeCell ref="B8:B9"/>
    <mergeCell ref="A4:B4"/>
    <mergeCell ref="A5:B5"/>
    <mergeCell ref="E8:F8"/>
  </mergeCells>
  <printOptions/>
  <pageMargins left="0.75" right="0.75" top="1" bottom="0.62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3"/>
  </sheetPr>
  <dimension ref="A1:K24"/>
  <sheetViews>
    <sheetView zoomScalePageLayoutView="0" workbookViewId="0" topLeftCell="A13">
      <selection activeCell="C9" sqref="C9"/>
    </sheetView>
  </sheetViews>
  <sheetFormatPr defaultColWidth="9.140625" defaultRowHeight="12.75"/>
  <cols>
    <col min="1" max="1" width="9.140625" style="2" customWidth="1"/>
    <col min="2" max="2" width="60.7109375" style="2" customWidth="1"/>
    <col min="3" max="3" width="13.8515625" style="2" customWidth="1"/>
    <col min="4" max="4" width="14.421875" style="2" customWidth="1"/>
    <col min="5" max="5" width="14.28125" style="2" customWidth="1"/>
    <col min="6" max="6" width="13.8515625" style="2" customWidth="1"/>
    <col min="7" max="16384" width="9.140625" style="2" customWidth="1"/>
  </cols>
  <sheetData>
    <row r="1" spans="1:7" ht="12.75">
      <c r="A1" s="443" t="s">
        <v>546</v>
      </c>
      <c r="B1" s="443"/>
      <c r="C1" s="443"/>
      <c r="D1" s="443"/>
      <c r="E1" s="443"/>
      <c r="F1" s="506"/>
      <c r="G1" s="506"/>
    </row>
    <row r="2" spans="1:11" ht="12.75">
      <c r="A2" s="443"/>
      <c r="B2" s="443"/>
      <c r="C2" s="443"/>
      <c r="D2" s="22"/>
      <c r="E2" s="22"/>
      <c r="F2" s="89" t="s">
        <v>611</v>
      </c>
      <c r="H2" s="3"/>
      <c r="K2" s="3"/>
    </row>
    <row r="3" ht="12.75">
      <c r="F3" s="57" t="s">
        <v>200</v>
      </c>
    </row>
    <row r="4" spans="1:6" ht="12.75">
      <c r="A4" s="612" t="s">
        <v>350</v>
      </c>
      <c r="B4" s="612"/>
      <c r="F4" s="7"/>
    </row>
    <row r="5" spans="1:6" ht="12.75">
      <c r="A5" s="612" t="s">
        <v>349</v>
      </c>
      <c r="B5" s="612"/>
      <c r="F5" s="7"/>
    </row>
    <row r="7" spans="1:6" ht="34.5" customHeight="1" thickBot="1">
      <c r="A7" s="514" t="s">
        <v>109</v>
      </c>
      <c r="B7" s="514"/>
      <c r="C7" s="514"/>
      <c r="D7" s="514"/>
      <c r="E7" s="514"/>
      <c r="F7" s="514"/>
    </row>
    <row r="8" spans="1:6" s="9" customFormat="1" ht="24.75" customHeight="1">
      <c r="A8" s="465" t="s">
        <v>301</v>
      </c>
      <c r="B8" s="468" t="s">
        <v>322</v>
      </c>
      <c r="C8" s="646" t="s">
        <v>323</v>
      </c>
      <c r="D8" s="647"/>
      <c r="E8" s="646" t="s">
        <v>324</v>
      </c>
      <c r="F8" s="581"/>
    </row>
    <row r="9" spans="1:6" s="9" customFormat="1" ht="56.25" customHeight="1">
      <c r="A9" s="467"/>
      <c r="B9" s="470"/>
      <c r="C9" s="323" t="s">
        <v>610</v>
      </c>
      <c r="D9" s="323" t="s">
        <v>686</v>
      </c>
      <c r="E9" s="323" t="s">
        <v>610</v>
      </c>
      <c r="F9" s="325" t="s">
        <v>686</v>
      </c>
    </row>
    <row r="10" spans="1:6" ht="24.75" customHeight="1">
      <c r="A10" s="346" t="s">
        <v>313</v>
      </c>
      <c r="B10" s="94" t="s">
        <v>325</v>
      </c>
      <c r="C10" s="100"/>
      <c r="D10" s="100"/>
      <c r="E10" s="100"/>
      <c r="F10" s="351"/>
    </row>
    <row r="11" spans="1:6" ht="24.75" customHeight="1">
      <c r="A11" s="346" t="s">
        <v>326</v>
      </c>
      <c r="B11" s="94" t="s">
        <v>327</v>
      </c>
      <c r="C11" s="100"/>
      <c r="D11" s="100"/>
      <c r="E11" s="100"/>
      <c r="F11" s="351"/>
    </row>
    <row r="12" spans="1:6" ht="24.75" customHeight="1">
      <c r="A12" s="194" t="s">
        <v>328</v>
      </c>
      <c r="B12" s="95" t="s">
        <v>682</v>
      </c>
      <c r="C12" s="101"/>
      <c r="D12" s="101"/>
      <c r="E12" s="101"/>
      <c r="F12" s="347"/>
    </row>
    <row r="13" spans="1:6" ht="24.75" customHeight="1">
      <c r="A13" s="194" t="s">
        <v>329</v>
      </c>
      <c r="B13" s="95" t="s">
        <v>667</v>
      </c>
      <c r="C13" s="101"/>
      <c r="D13" s="101"/>
      <c r="E13" s="101"/>
      <c r="F13" s="347"/>
    </row>
    <row r="14" spans="1:6" ht="24.75" customHeight="1">
      <c r="A14" s="346" t="s">
        <v>315</v>
      </c>
      <c r="B14" s="94" t="s">
        <v>332</v>
      </c>
      <c r="C14" s="100"/>
      <c r="D14" s="100"/>
      <c r="E14" s="100"/>
      <c r="F14" s="351"/>
    </row>
    <row r="15" spans="1:6" ht="24.75" customHeight="1">
      <c r="A15" s="194" t="s">
        <v>330</v>
      </c>
      <c r="B15" s="95" t="s">
        <v>334</v>
      </c>
      <c r="C15" s="101"/>
      <c r="D15" s="101"/>
      <c r="E15" s="101"/>
      <c r="F15" s="347"/>
    </row>
    <row r="16" spans="1:6" ht="24.75" customHeight="1">
      <c r="A16" s="194" t="s">
        <v>331</v>
      </c>
      <c r="B16" s="95" t="s">
        <v>335</v>
      </c>
      <c r="C16" s="101"/>
      <c r="D16" s="101"/>
      <c r="E16" s="101"/>
      <c r="F16" s="347"/>
    </row>
    <row r="17" spans="1:6" ht="24.75" customHeight="1">
      <c r="A17" s="346" t="s">
        <v>316</v>
      </c>
      <c r="B17" s="94" t="s">
        <v>336</v>
      </c>
      <c r="C17" s="100"/>
      <c r="D17" s="100"/>
      <c r="E17" s="100"/>
      <c r="F17" s="351"/>
    </row>
    <row r="18" spans="1:6" ht="24.75" customHeight="1">
      <c r="A18" s="194" t="s">
        <v>333</v>
      </c>
      <c r="B18" s="95" t="s">
        <v>335</v>
      </c>
      <c r="C18" s="101"/>
      <c r="D18" s="101"/>
      <c r="E18" s="101"/>
      <c r="F18" s="347"/>
    </row>
    <row r="19" spans="1:6" ht="24.75" customHeight="1" thickBot="1">
      <c r="A19" s="648" t="s">
        <v>74</v>
      </c>
      <c r="B19" s="649"/>
      <c r="C19" s="352">
        <f>C11+C14+C17</f>
        <v>0</v>
      </c>
      <c r="D19" s="352">
        <f>D11+D14+D17</f>
        <v>0</v>
      </c>
      <c r="E19" s="352">
        <f>E11+E14+E17</f>
        <v>0</v>
      </c>
      <c r="F19" s="353">
        <f>F11+F14+F17</f>
        <v>0</v>
      </c>
    </row>
    <row r="20" spans="1:2" ht="12.75">
      <c r="A20" s="521" t="s">
        <v>168</v>
      </c>
      <c r="B20" s="521"/>
    </row>
    <row r="23" spans="2:6" ht="12.75">
      <c r="B23" s="7" t="s">
        <v>341</v>
      </c>
      <c r="C23" s="7" t="s">
        <v>342</v>
      </c>
      <c r="D23" s="7"/>
      <c r="E23" s="545" t="s">
        <v>343</v>
      </c>
      <c r="F23" s="545"/>
    </row>
    <row r="24" spans="2:6" s="8" customFormat="1" ht="12.75">
      <c r="B24" s="7" t="s">
        <v>347</v>
      </c>
      <c r="C24" s="7" t="s">
        <v>348</v>
      </c>
      <c r="D24" s="7"/>
      <c r="E24" s="545" t="s">
        <v>678</v>
      </c>
      <c r="F24" s="545"/>
    </row>
  </sheetData>
  <sheetProtection/>
  <mergeCells count="13">
    <mergeCell ref="A20:B20"/>
    <mergeCell ref="A8:A9"/>
    <mergeCell ref="A7:F7"/>
    <mergeCell ref="E23:F23"/>
    <mergeCell ref="E24:F24"/>
    <mergeCell ref="A1:G1"/>
    <mergeCell ref="A19:B19"/>
    <mergeCell ref="A2:C2"/>
    <mergeCell ref="C8:D8"/>
    <mergeCell ref="B8:B9"/>
    <mergeCell ref="E8:F8"/>
    <mergeCell ref="A4:B4"/>
    <mergeCell ref="A5:B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3"/>
  <sheetViews>
    <sheetView workbookViewId="0" topLeftCell="A1">
      <selection activeCell="C24" sqref="C24"/>
    </sheetView>
  </sheetViews>
  <sheetFormatPr defaultColWidth="9.140625" defaultRowHeight="12.75"/>
  <cols>
    <col min="1" max="1" width="9.140625" style="2" customWidth="1"/>
    <col min="2" max="5" width="22.7109375" style="2" customWidth="1"/>
    <col min="6" max="6" width="27.28125" style="2" customWidth="1"/>
    <col min="7" max="16384" width="9.140625" style="2" customWidth="1"/>
  </cols>
  <sheetData>
    <row r="1" spans="1:5" ht="12.75">
      <c r="A1" s="443" t="s">
        <v>546</v>
      </c>
      <c r="B1" s="443"/>
      <c r="C1" s="443"/>
      <c r="D1" s="471"/>
      <c r="E1" s="471"/>
    </row>
    <row r="2" spans="4:10" ht="60.75" customHeight="1">
      <c r="D2" s="3"/>
      <c r="F2" s="89" t="s">
        <v>612</v>
      </c>
      <c r="I2" s="3"/>
      <c r="J2" s="12"/>
    </row>
    <row r="3" ht="12.75">
      <c r="F3" s="57" t="s">
        <v>196</v>
      </c>
    </row>
    <row r="4" ht="12.75">
      <c r="F4" s="7"/>
    </row>
    <row r="5" spans="1:6" ht="12.75">
      <c r="A5" s="612" t="s">
        <v>350</v>
      </c>
      <c r="B5" s="612"/>
      <c r="F5" s="7"/>
    </row>
    <row r="6" spans="1:2" ht="12.75">
      <c r="A6" s="612" t="s">
        <v>349</v>
      </c>
      <c r="B6" s="612"/>
    </row>
    <row r="8" spans="1:6" ht="32.25" customHeight="1" thickBot="1">
      <c r="A8" s="657" t="s">
        <v>95</v>
      </c>
      <c r="B8" s="657"/>
      <c r="C8" s="657"/>
      <c r="D8" s="657"/>
      <c r="E8" s="657"/>
      <c r="F8" s="657"/>
    </row>
    <row r="9" spans="1:7" s="8" customFormat="1" ht="27.75" customHeight="1">
      <c r="A9" s="381" t="s">
        <v>301</v>
      </c>
      <c r="B9" s="653" t="s">
        <v>354</v>
      </c>
      <c r="C9" s="654"/>
      <c r="D9" s="655"/>
      <c r="E9" s="654"/>
      <c r="F9" s="656"/>
      <c r="G9" s="30"/>
    </row>
    <row r="10" spans="1:6" ht="22.5" customHeight="1">
      <c r="A10" s="354"/>
      <c r="B10" s="650"/>
      <c r="C10" s="651"/>
      <c r="D10" s="651"/>
      <c r="E10" s="651"/>
      <c r="F10" s="652"/>
    </row>
    <row r="11" spans="1:6" ht="18" customHeight="1">
      <c r="A11" s="355"/>
      <c r="B11" s="650"/>
      <c r="C11" s="651"/>
      <c r="D11" s="651"/>
      <c r="E11" s="651"/>
      <c r="F11" s="652"/>
    </row>
    <row r="12" spans="1:6" ht="16.5" customHeight="1">
      <c r="A12" s="355"/>
      <c r="B12" s="650"/>
      <c r="C12" s="651"/>
      <c r="D12" s="651"/>
      <c r="E12" s="651"/>
      <c r="F12" s="652"/>
    </row>
    <row r="13" spans="1:6" ht="18.75" customHeight="1">
      <c r="A13" s="355"/>
      <c r="B13" s="650"/>
      <c r="C13" s="651"/>
      <c r="D13" s="651"/>
      <c r="E13" s="651"/>
      <c r="F13" s="652"/>
    </row>
    <row r="14" spans="1:6" ht="18.75" customHeight="1">
      <c r="A14" s="355"/>
      <c r="B14" s="650"/>
      <c r="C14" s="651"/>
      <c r="D14" s="651"/>
      <c r="E14" s="651"/>
      <c r="F14" s="652"/>
    </row>
    <row r="15" spans="1:6" ht="18.75" customHeight="1">
      <c r="A15" s="355"/>
      <c r="B15" s="650"/>
      <c r="C15" s="651"/>
      <c r="D15" s="651"/>
      <c r="E15" s="651"/>
      <c r="F15" s="652"/>
    </row>
    <row r="16" spans="1:6" ht="18.75" customHeight="1">
      <c r="A16" s="355"/>
      <c r="B16" s="650"/>
      <c r="C16" s="651"/>
      <c r="D16" s="651"/>
      <c r="E16" s="651"/>
      <c r="F16" s="652"/>
    </row>
    <row r="17" spans="1:6" ht="18.75" customHeight="1">
      <c r="A17" s="355"/>
      <c r="B17" s="650"/>
      <c r="C17" s="651"/>
      <c r="D17" s="651"/>
      <c r="E17" s="651"/>
      <c r="F17" s="652"/>
    </row>
    <row r="18" spans="1:6" ht="18.75" customHeight="1">
      <c r="A18" s="355"/>
      <c r="B18" s="650"/>
      <c r="C18" s="651"/>
      <c r="D18" s="651"/>
      <c r="E18" s="651"/>
      <c r="F18" s="652"/>
    </row>
    <row r="19" spans="1:6" ht="18.75" customHeight="1" thickBot="1">
      <c r="A19" s="356"/>
      <c r="B19" s="658"/>
      <c r="C19" s="659"/>
      <c r="D19" s="659"/>
      <c r="E19" s="659"/>
      <c r="F19" s="660"/>
    </row>
    <row r="20" spans="1:5" ht="12.75">
      <c r="A20" s="58"/>
      <c r="B20" s="1"/>
      <c r="C20" s="10"/>
      <c r="D20" s="10"/>
      <c r="E20" s="10"/>
    </row>
    <row r="21" spans="1:5" ht="12.75">
      <c r="A21" s="58"/>
      <c r="B21" s="1"/>
      <c r="C21" s="10"/>
      <c r="D21" s="10"/>
      <c r="E21" s="10"/>
    </row>
    <row r="22" spans="1:6" ht="15" customHeight="1">
      <c r="A22" s="7" t="s">
        <v>355</v>
      </c>
      <c r="B22" s="97"/>
      <c r="D22" s="8" t="s">
        <v>355</v>
      </c>
      <c r="F22" s="8" t="s">
        <v>355</v>
      </c>
    </row>
    <row r="23" spans="1:6" ht="12.75">
      <c r="A23" s="7" t="s">
        <v>668</v>
      </c>
      <c r="B23" s="7"/>
      <c r="C23" s="59"/>
      <c r="D23" s="8" t="s">
        <v>345</v>
      </c>
      <c r="E23" s="59"/>
      <c r="F23" s="8" t="s">
        <v>678</v>
      </c>
    </row>
    <row r="26" ht="17.25" customHeight="1"/>
    <row r="36" ht="34.5" customHeight="1"/>
    <row r="38" ht="51" customHeight="1"/>
  </sheetData>
  <sheetProtection/>
  <mergeCells count="15">
    <mergeCell ref="B14:F14"/>
    <mergeCell ref="B19:F19"/>
    <mergeCell ref="B15:F15"/>
    <mergeCell ref="B16:F16"/>
    <mergeCell ref="B17:F17"/>
    <mergeCell ref="B18:F18"/>
    <mergeCell ref="A1:E1"/>
    <mergeCell ref="B13:F13"/>
    <mergeCell ref="B9:F9"/>
    <mergeCell ref="B10:F10"/>
    <mergeCell ref="B11:F11"/>
    <mergeCell ref="B12:F12"/>
    <mergeCell ref="A5:B5"/>
    <mergeCell ref="A6:B6"/>
    <mergeCell ref="A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421875" style="2" customWidth="1"/>
    <col min="2" max="2" width="33.28125" style="2" customWidth="1"/>
    <col min="3" max="3" width="16.00390625" style="2" customWidth="1"/>
    <col min="4" max="4" width="16.421875" style="2" customWidth="1"/>
    <col min="5" max="5" width="30.140625" style="2" customWidth="1"/>
    <col min="6" max="6" width="29.421875" style="2" customWidth="1"/>
    <col min="7" max="16384" width="9.140625" style="2" customWidth="1"/>
  </cols>
  <sheetData>
    <row r="1" spans="1:5" ht="12.75">
      <c r="A1" s="443" t="s">
        <v>546</v>
      </c>
      <c r="B1" s="443"/>
      <c r="C1" s="443"/>
      <c r="D1" s="471"/>
      <c r="E1" s="471"/>
    </row>
    <row r="2" ht="12.75">
      <c r="F2" s="89" t="s">
        <v>613</v>
      </c>
    </row>
    <row r="3" ht="12.75">
      <c r="F3" s="57" t="s">
        <v>196</v>
      </c>
    </row>
    <row r="5" spans="1:2" ht="12.75">
      <c r="A5" s="612" t="s">
        <v>343</v>
      </c>
      <c r="B5" s="612"/>
    </row>
    <row r="6" spans="1:2" ht="12.75">
      <c r="A6" s="612" t="s">
        <v>349</v>
      </c>
      <c r="B6" s="612"/>
    </row>
    <row r="7" ht="12.75">
      <c r="A7" s="2" t="s">
        <v>172</v>
      </c>
    </row>
    <row r="8" ht="13.5" thickBot="1"/>
    <row r="9" spans="1:6" ht="40.5" customHeight="1">
      <c r="A9" s="573" t="s">
        <v>301</v>
      </c>
      <c r="B9" s="468" t="s">
        <v>548</v>
      </c>
      <c r="C9" s="468" t="s">
        <v>511</v>
      </c>
      <c r="D9" s="468" t="s">
        <v>170</v>
      </c>
      <c r="E9" s="661" t="s">
        <v>522</v>
      </c>
      <c r="F9" s="462" t="s">
        <v>171</v>
      </c>
    </row>
    <row r="10" spans="1:6" ht="33" customHeight="1">
      <c r="A10" s="574"/>
      <c r="B10" s="663"/>
      <c r="C10" s="663"/>
      <c r="D10" s="470"/>
      <c r="E10" s="662"/>
      <c r="F10" s="589"/>
    </row>
    <row r="11" spans="1:6" ht="16.5" customHeight="1">
      <c r="A11" s="16"/>
      <c r="B11" s="4"/>
      <c r="C11" s="4"/>
      <c r="D11" s="5"/>
      <c r="E11" s="4"/>
      <c r="F11" s="17"/>
    </row>
    <row r="12" spans="1:6" ht="16.5" customHeight="1">
      <c r="A12" s="16"/>
      <c r="B12" s="4"/>
      <c r="C12" s="4"/>
      <c r="D12" s="5"/>
      <c r="E12" s="4"/>
      <c r="F12" s="17"/>
    </row>
    <row r="13" spans="1:6" ht="16.5" customHeight="1">
      <c r="A13" s="16"/>
      <c r="B13" s="4"/>
      <c r="C13" s="4"/>
      <c r="D13" s="5"/>
      <c r="E13" s="4"/>
      <c r="F13" s="17"/>
    </row>
    <row r="14" spans="1:6" ht="16.5" customHeight="1">
      <c r="A14" s="16"/>
      <c r="B14" s="4"/>
      <c r="C14" s="4"/>
      <c r="D14" s="5"/>
      <c r="E14" s="4"/>
      <c r="F14" s="17"/>
    </row>
    <row r="15" spans="1:6" ht="16.5" customHeight="1">
      <c r="A15" s="16"/>
      <c r="B15" s="4"/>
      <c r="C15" s="4"/>
      <c r="D15" s="5"/>
      <c r="E15" s="4"/>
      <c r="F15" s="17"/>
    </row>
    <row r="16" spans="1:6" ht="16.5" customHeight="1">
      <c r="A16" s="16"/>
      <c r="B16" s="4"/>
      <c r="C16" s="4"/>
      <c r="D16" s="5"/>
      <c r="E16" s="4"/>
      <c r="F16" s="17"/>
    </row>
    <row r="17" spans="1:6" ht="16.5" customHeight="1">
      <c r="A17" s="16"/>
      <c r="B17" s="4"/>
      <c r="C17" s="4"/>
      <c r="D17" s="5"/>
      <c r="E17" s="4"/>
      <c r="F17" s="17"/>
    </row>
    <row r="18" spans="1:6" ht="16.5" customHeight="1">
      <c r="A18" s="16"/>
      <c r="B18" s="4"/>
      <c r="C18" s="4"/>
      <c r="D18" s="5"/>
      <c r="E18" s="4"/>
      <c r="F18" s="17"/>
    </row>
    <row r="19" spans="1:6" ht="16.5" customHeight="1">
      <c r="A19" s="16"/>
      <c r="B19" s="4"/>
      <c r="C19" s="4"/>
      <c r="D19" s="5"/>
      <c r="E19" s="4"/>
      <c r="F19" s="17"/>
    </row>
    <row r="20" spans="1:6" ht="16.5" customHeight="1">
      <c r="A20" s="16"/>
      <c r="B20" s="4"/>
      <c r="C20" s="4"/>
      <c r="D20" s="5"/>
      <c r="E20" s="4"/>
      <c r="F20" s="17"/>
    </row>
    <row r="21" spans="1:6" ht="16.5" customHeight="1">
      <c r="A21" s="16"/>
      <c r="B21" s="4"/>
      <c r="C21" s="4"/>
      <c r="D21" s="5"/>
      <c r="E21" s="4"/>
      <c r="F21" s="17"/>
    </row>
    <row r="22" spans="1:6" ht="16.5" customHeight="1">
      <c r="A22" s="16"/>
      <c r="B22" s="4"/>
      <c r="C22" s="4"/>
      <c r="D22" s="5"/>
      <c r="E22" s="4"/>
      <c r="F22" s="17"/>
    </row>
    <row r="23" spans="1:6" ht="16.5" customHeight="1">
      <c r="A23" s="16"/>
      <c r="B23" s="4"/>
      <c r="C23" s="4"/>
      <c r="D23" s="5"/>
      <c r="E23" s="4"/>
      <c r="F23" s="17"/>
    </row>
    <row r="24" spans="1:6" ht="16.5" customHeight="1">
      <c r="A24" s="16"/>
      <c r="B24" s="4"/>
      <c r="C24" s="4"/>
      <c r="D24" s="5"/>
      <c r="E24" s="4"/>
      <c r="F24" s="17"/>
    </row>
    <row r="25" spans="1:6" ht="16.5" customHeight="1" thickBot="1">
      <c r="A25" s="357"/>
      <c r="B25" s="18"/>
      <c r="C25" s="18"/>
      <c r="D25" s="358"/>
      <c r="E25" s="18"/>
      <c r="F25" s="19"/>
    </row>
    <row r="26" spans="3:4" s="35" customFormat="1" ht="16.5" customHeight="1" thickBot="1">
      <c r="C26" s="359" t="s">
        <v>320</v>
      </c>
      <c r="D26" s="360">
        <f>SUM(D11:D25)</f>
        <v>0</v>
      </c>
    </row>
    <row r="29" spans="2:6" ht="12.75">
      <c r="B29" s="2" t="s">
        <v>341</v>
      </c>
      <c r="D29" s="2" t="s">
        <v>342</v>
      </c>
      <c r="F29" s="2" t="s">
        <v>343</v>
      </c>
    </row>
    <row r="30" spans="2:6" s="8" customFormat="1" ht="12.75">
      <c r="B30" s="8" t="s">
        <v>344</v>
      </c>
      <c r="D30" s="8" t="s">
        <v>345</v>
      </c>
      <c r="F30" s="8" t="s">
        <v>678</v>
      </c>
    </row>
  </sheetData>
  <sheetProtection/>
  <mergeCells count="9">
    <mergeCell ref="A1:E1"/>
    <mergeCell ref="F9:F10"/>
    <mergeCell ref="A9:A10"/>
    <mergeCell ref="D9:D10"/>
    <mergeCell ref="E9:E10"/>
    <mergeCell ref="C9:C10"/>
    <mergeCell ref="B9:B10"/>
    <mergeCell ref="A5:B5"/>
    <mergeCell ref="A6:B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2" sqref="A2:C16"/>
    </sheetView>
  </sheetViews>
  <sheetFormatPr defaultColWidth="9.140625" defaultRowHeight="12.75"/>
  <cols>
    <col min="1" max="1" width="30.7109375" style="2" customWidth="1"/>
    <col min="2" max="2" width="11.00390625" style="8" customWidth="1"/>
    <col min="3" max="3" width="44.140625" style="37" customWidth="1"/>
    <col min="4" max="16384" width="9.140625" style="2" customWidth="1"/>
  </cols>
  <sheetData>
    <row r="1" spans="1:11" ht="23.25" customHeight="1" thickBot="1">
      <c r="A1" s="22"/>
      <c r="B1" s="80"/>
      <c r="C1" s="90" t="s">
        <v>6</v>
      </c>
      <c r="K1" s="12"/>
    </row>
    <row r="2" spans="1:11" ht="25.5" customHeight="1">
      <c r="A2" s="444" t="s">
        <v>228</v>
      </c>
      <c r="B2" s="445"/>
      <c r="C2" s="453"/>
      <c r="K2" s="12"/>
    </row>
    <row r="3" spans="1:6" ht="17.25" customHeight="1">
      <c r="A3" s="218" t="s">
        <v>300</v>
      </c>
      <c r="B3" s="28" t="s">
        <v>245</v>
      </c>
      <c r="C3" s="243" t="s">
        <v>230</v>
      </c>
      <c r="F3" s="9"/>
    </row>
    <row r="4" spans="1:3" ht="25.5" customHeight="1" hidden="1">
      <c r="A4" s="244"/>
      <c r="B4" s="81"/>
      <c r="C4" s="245"/>
    </row>
    <row r="5" spans="1:6" ht="12.75" customHeight="1">
      <c r="A5" s="234" t="s">
        <v>232</v>
      </c>
      <c r="B5" s="51"/>
      <c r="C5" s="223"/>
      <c r="D5" s="22"/>
      <c r="E5" s="22"/>
      <c r="F5" s="8"/>
    </row>
    <row r="6" spans="1:5" ht="12" customHeight="1">
      <c r="A6" s="237" t="s">
        <v>233</v>
      </c>
      <c r="B6" s="82">
        <v>400</v>
      </c>
      <c r="C6" s="225"/>
      <c r="D6" s="22"/>
      <c r="E6" s="22"/>
    </row>
    <row r="7" spans="1:5" s="22" customFormat="1" ht="18.75" customHeight="1">
      <c r="A7" s="235" t="s">
        <v>234</v>
      </c>
      <c r="B7" s="51">
        <v>401</v>
      </c>
      <c r="C7" s="248" t="s">
        <v>244</v>
      </c>
      <c r="E7" s="22" t="s">
        <v>229</v>
      </c>
    </row>
    <row r="8" spans="1:5" ht="66" customHeight="1">
      <c r="A8" s="235" t="s">
        <v>235</v>
      </c>
      <c r="B8" s="51">
        <v>402</v>
      </c>
      <c r="C8" s="248" t="s">
        <v>97</v>
      </c>
      <c r="D8" s="22"/>
      <c r="E8" s="22"/>
    </row>
    <row r="9" spans="1:5" ht="26.25" customHeight="1">
      <c r="A9" s="235" t="s">
        <v>236</v>
      </c>
      <c r="B9" s="51">
        <v>403</v>
      </c>
      <c r="C9" s="248" t="s">
        <v>88</v>
      </c>
      <c r="D9" s="22"/>
      <c r="E9" s="22"/>
    </row>
    <row r="10" spans="1:5" ht="22.5" customHeight="1">
      <c r="A10" s="235" t="s">
        <v>237</v>
      </c>
      <c r="B10" s="51">
        <v>404</v>
      </c>
      <c r="C10" s="248" t="s">
        <v>231</v>
      </c>
      <c r="D10" s="22"/>
      <c r="E10" s="22"/>
    </row>
    <row r="11" spans="1:5" ht="77.25" customHeight="1">
      <c r="A11" s="235" t="s">
        <v>238</v>
      </c>
      <c r="B11" s="51">
        <v>405</v>
      </c>
      <c r="C11" s="248" t="s">
        <v>246</v>
      </c>
      <c r="D11" s="22"/>
      <c r="E11" s="22"/>
    </row>
    <row r="12" spans="1:5" ht="103.5" customHeight="1">
      <c r="A12" s="235" t="s">
        <v>239</v>
      </c>
      <c r="B12" s="51">
        <v>409</v>
      </c>
      <c r="C12" s="248" t="s">
        <v>98</v>
      </c>
      <c r="D12" s="22"/>
      <c r="E12" s="22"/>
    </row>
    <row r="13" spans="1:5" ht="108" customHeight="1">
      <c r="A13" s="235" t="s">
        <v>240</v>
      </c>
      <c r="B13" s="51">
        <v>410</v>
      </c>
      <c r="C13" s="248" t="s">
        <v>299</v>
      </c>
      <c r="D13" s="22"/>
      <c r="E13" s="22"/>
    </row>
    <row r="14" spans="1:5" ht="75.75" customHeight="1">
      <c r="A14" s="235" t="s">
        <v>241</v>
      </c>
      <c r="B14" s="51">
        <v>411</v>
      </c>
      <c r="C14" s="248" t="s">
        <v>89</v>
      </c>
      <c r="D14" s="22"/>
      <c r="E14" s="22"/>
    </row>
    <row r="15" spans="1:5" ht="67.5" customHeight="1">
      <c r="A15" s="234" t="s">
        <v>242</v>
      </c>
      <c r="B15" s="51">
        <v>761</v>
      </c>
      <c r="C15" s="248" t="s">
        <v>99</v>
      </c>
      <c r="D15" s="22"/>
      <c r="E15" s="22"/>
    </row>
    <row r="16" spans="1:5" ht="52.5" customHeight="1" thickBot="1">
      <c r="A16" s="239" t="s">
        <v>243</v>
      </c>
      <c r="B16" s="249">
        <v>751</v>
      </c>
      <c r="C16" s="250" t="s">
        <v>247</v>
      </c>
      <c r="D16" s="22"/>
      <c r="E16" s="22"/>
    </row>
    <row r="17" spans="1:5" ht="12.75">
      <c r="A17" s="35"/>
      <c r="B17" s="30"/>
      <c r="C17" s="36"/>
      <c r="D17" s="22"/>
      <c r="E17" s="22"/>
    </row>
    <row r="18" spans="1:5" ht="12.75">
      <c r="A18" s="35"/>
      <c r="B18" s="30"/>
      <c r="C18" s="36"/>
      <c r="D18" s="22"/>
      <c r="E18" s="22"/>
    </row>
    <row r="19" spans="1:5" ht="12.75">
      <c r="A19" s="35"/>
      <c r="B19" s="30"/>
      <c r="C19" s="36"/>
      <c r="D19" s="22"/>
      <c r="E19" s="22"/>
    </row>
    <row r="20" spans="1:5" ht="12.75">
      <c r="A20" s="35"/>
      <c r="B20" s="30"/>
      <c r="C20" s="36"/>
      <c r="D20" s="22"/>
      <c r="E20" s="22"/>
    </row>
    <row r="21" spans="1:3" ht="12.75">
      <c r="A21" s="35"/>
      <c r="B21" s="30"/>
      <c r="C21" s="36"/>
    </row>
    <row r="22" spans="1:3" ht="12.75">
      <c r="A22" s="35"/>
      <c r="B22" s="30"/>
      <c r="C22" s="36"/>
    </row>
    <row r="23" spans="1:3" ht="12.75">
      <c r="A23" s="22"/>
      <c r="B23" s="80"/>
      <c r="C23" s="56"/>
    </row>
    <row r="24" spans="1:3" ht="12.75">
      <c r="A24" s="22" t="s">
        <v>443</v>
      </c>
      <c r="B24" s="80"/>
      <c r="C24" s="56"/>
    </row>
    <row r="25" spans="1:3" ht="12.75">
      <c r="A25" s="35"/>
      <c r="B25" s="30"/>
      <c r="C25" s="36"/>
    </row>
    <row r="26" spans="1:3" ht="12.75">
      <c r="A26" s="35"/>
      <c r="B26" s="30"/>
      <c r="C26" s="36"/>
    </row>
    <row r="27" spans="1:3" ht="12.75">
      <c r="A27" s="35"/>
      <c r="B27" s="30"/>
      <c r="C27" s="36"/>
    </row>
    <row r="28" spans="1:3" ht="12.75">
      <c r="A28" s="35"/>
      <c r="B28" s="30"/>
      <c r="C28" s="36"/>
    </row>
    <row r="29" spans="1:3" ht="12.75">
      <c r="A29" s="35"/>
      <c r="B29" s="30"/>
      <c r="C29" s="36"/>
    </row>
    <row r="30" spans="1:3" ht="12.75">
      <c r="A30" s="35"/>
      <c r="B30" s="30"/>
      <c r="C30" s="36"/>
    </row>
    <row r="31" spans="1:3" ht="12.75">
      <c r="A31" s="35"/>
      <c r="B31" s="30"/>
      <c r="C31" s="6"/>
    </row>
    <row r="32" spans="1:3" ht="12.75">
      <c r="A32" s="35"/>
      <c r="B32" s="30"/>
      <c r="C32" s="6"/>
    </row>
    <row r="33" spans="1:3" ht="12.75">
      <c r="A33" s="35"/>
      <c r="B33" s="30"/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421875" style="2" customWidth="1"/>
    <col min="2" max="2" width="33.28125" style="2" customWidth="1"/>
    <col min="3" max="3" width="16.00390625" style="2" customWidth="1"/>
    <col min="4" max="4" width="16.421875" style="2" customWidth="1"/>
    <col min="5" max="5" width="30.140625" style="2" customWidth="1"/>
    <col min="6" max="6" width="29.421875" style="2" customWidth="1"/>
    <col min="7" max="16384" width="9.140625" style="2" customWidth="1"/>
  </cols>
  <sheetData>
    <row r="1" spans="1:6" ht="12.75" customHeight="1">
      <c r="A1" s="443" t="s">
        <v>546</v>
      </c>
      <c r="B1" s="443"/>
      <c r="C1" s="443"/>
      <c r="D1" s="471"/>
      <c r="E1" s="471"/>
      <c r="F1" s="89" t="s">
        <v>614</v>
      </c>
    </row>
    <row r="2" ht="12.75">
      <c r="F2" s="57" t="s">
        <v>196</v>
      </c>
    </row>
    <row r="4" spans="1:2" ht="12.75">
      <c r="A4" s="612" t="s">
        <v>343</v>
      </c>
      <c r="B4" s="612"/>
    </row>
    <row r="5" spans="1:2" ht="12.75">
      <c r="A5" s="612" t="s">
        <v>349</v>
      </c>
      <c r="B5" s="612"/>
    </row>
    <row r="6" ht="12.75">
      <c r="A6" s="2" t="s">
        <v>173</v>
      </c>
    </row>
    <row r="7" spans="1:2" ht="13.5" thickBot="1">
      <c r="A7" s="2" t="s">
        <v>313</v>
      </c>
      <c r="B7" s="3" t="s">
        <v>527</v>
      </c>
    </row>
    <row r="8" spans="1:6" ht="35.25" customHeight="1">
      <c r="A8" s="573" t="s">
        <v>301</v>
      </c>
      <c r="B8" s="468" t="s">
        <v>548</v>
      </c>
      <c r="C8" s="468" t="s">
        <v>511</v>
      </c>
      <c r="D8" s="468" t="s">
        <v>170</v>
      </c>
      <c r="E8" s="571" t="s">
        <v>522</v>
      </c>
      <c r="F8" s="462" t="s">
        <v>171</v>
      </c>
    </row>
    <row r="9" spans="1:6" ht="36" customHeight="1">
      <c r="A9" s="574"/>
      <c r="B9" s="663"/>
      <c r="C9" s="664"/>
      <c r="D9" s="470"/>
      <c r="E9" s="572"/>
      <c r="F9" s="589"/>
    </row>
    <row r="10" spans="1:6" ht="16.5" customHeight="1">
      <c r="A10" s="16"/>
      <c r="B10" s="4"/>
      <c r="C10" s="4"/>
      <c r="D10" s="101"/>
      <c r="E10" s="4"/>
      <c r="F10" s="17"/>
    </row>
    <row r="11" spans="1:6" ht="16.5" customHeight="1">
      <c r="A11" s="16"/>
      <c r="B11" s="4"/>
      <c r="C11" s="4"/>
      <c r="D11" s="101"/>
      <c r="E11" s="4"/>
      <c r="F11" s="17"/>
    </row>
    <row r="12" spans="1:6" ht="16.5" customHeight="1">
      <c r="A12" s="16"/>
      <c r="B12" s="4"/>
      <c r="C12" s="4"/>
      <c r="D12" s="101"/>
      <c r="E12" s="4"/>
      <c r="F12" s="17"/>
    </row>
    <row r="13" spans="1:6" ht="16.5" customHeight="1">
      <c r="A13" s="16"/>
      <c r="B13" s="4"/>
      <c r="C13" s="4"/>
      <c r="D13" s="101"/>
      <c r="E13" s="4"/>
      <c r="F13" s="17"/>
    </row>
    <row r="14" spans="1:6" ht="16.5" customHeight="1">
      <c r="A14" s="16"/>
      <c r="B14" s="4"/>
      <c r="C14" s="4"/>
      <c r="D14" s="101"/>
      <c r="E14" s="4"/>
      <c r="F14" s="17"/>
    </row>
    <row r="15" spans="1:6" ht="16.5" customHeight="1">
      <c r="A15" s="16"/>
      <c r="B15" s="4"/>
      <c r="C15" s="4"/>
      <c r="D15" s="101"/>
      <c r="E15" s="4"/>
      <c r="F15" s="17"/>
    </row>
    <row r="16" spans="1:6" ht="16.5" customHeight="1">
      <c r="A16" s="16"/>
      <c r="B16" s="4"/>
      <c r="C16" s="4"/>
      <c r="D16" s="101"/>
      <c r="E16" s="4"/>
      <c r="F16" s="17"/>
    </row>
    <row r="17" spans="1:6" ht="16.5" customHeight="1">
      <c r="A17" s="16"/>
      <c r="B17" s="4"/>
      <c r="C17" s="4"/>
      <c r="D17" s="101"/>
      <c r="E17" s="4"/>
      <c r="F17" s="17"/>
    </row>
    <row r="18" spans="1:6" ht="16.5" customHeight="1">
      <c r="A18" s="16"/>
      <c r="B18" s="4"/>
      <c r="C18" s="4"/>
      <c r="D18" s="101"/>
      <c r="E18" s="4"/>
      <c r="F18" s="17"/>
    </row>
    <row r="19" spans="1:6" ht="16.5" customHeight="1">
      <c r="A19" s="16"/>
      <c r="B19" s="4"/>
      <c r="C19" s="4"/>
      <c r="D19" s="101"/>
      <c r="E19" s="4"/>
      <c r="F19" s="17"/>
    </row>
    <row r="20" spans="1:6" ht="16.5" customHeight="1">
      <c r="A20" s="16"/>
      <c r="B20" s="4"/>
      <c r="C20" s="4"/>
      <c r="D20" s="101"/>
      <c r="E20" s="4"/>
      <c r="F20" s="17"/>
    </row>
    <row r="21" spans="1:6" ht="16.5" customHeight="1">
      <c r="A21" s="16"/>
      <c r="B21" s="4"/>
      <c r="C21" s="4"/>
      <c r="D21" s="101"/>
      <c r="E21" s="4"/>
      <c r="F21" s="17"/>
    </row>
    <row r="22" spans="1:6" ht="16.5" customHeight="1">
      <c r="A22" s="16"/>
      <c r="B22" s="4"/>
      <c r="C22" s="4"/>
      <c r="D22" s="101"/>
      <c r="E22" s="4"/>
      <c r="F22" s="17"/>
    </row>
    <row r="23" spans="1:6" ht="16.5" customHeight="1">
      <c r="A23" s="16"/>
      <c r="B23" s="4"/>
      <c r="C23" s="4"/>
      <c r="D23" s="101"/>
      <c r="E23" s="4"/>
      <c r="F23" s="17"/>
    </row>
    <row r="24" spans="1:6" ht="16.5" customHeight="1" thickBot="1">
      <c r="A24" s="357"/>
      <c r="B24" s="18"/>
      <c r="C24" s="18"/>
      <c r="D24" s="361"/>
      <c r="E24" s="18"/>
      <c r="F24" s="19"/>
    </row>
    <row r="25" spans="3:4" s="35" customFormat="1" ht="16.5" customHeight="1" thickBot="1">
      <c r="C25" s="359" t="s">
        <v>320</v>
      </c>
      <c r="D25" s="360">
        <f>SUM(D10:D24)</f>
        <v>0</v>
      </c>
    </row>
    <row r="28" spans="2:6" ht="12.75">
      <c r="B28" s="2" t="s">
        <v>341</v>
      </c>
      <c r="D28" s="2" t="s">
        <v>342</v>
      </c>
      <c r="F28" s="2" t="s">
        <v>343</v>
      </c>
    </row>
    <row r="29" spans="2:6" s="8" customFormat="1" ht="12.75">
      <c r="B29" s="8" t="s">
        <v>344</v>
      </c>
      <c r="D29" s="8" t="s">
        <v>345</v>
      </c>
      <c r="F29" s="8" t="s">
        <v>678</v>
      </c>
    </row>
  </sheetData>
  <sheetProtection/>
  <mergeCells count="9">
    <mergeCell ref="A1:E1"/>
    <mergeCell ref="F8:F9"/>
    <mergeCell ref="A8:A9"/>
    <mergeCell ref="D8:D9"/>
    <mergeCell ref="E8:E9"/>
    <mergeCell ref="C8:C9"/>
    <mergeCell ref="B8:B9"/>
    <mergeCell ref="A4:B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4.421875" style="2" customWidth="1"/>
    <col min="2" max="2" width="33.28125" style="2" customWidth="1"/>
    <col min="3" max="3" width="16.00390625" style="2" customWidth="1"/>
    <col min="4" max="4" width="16.421875" style="2" customWidth="1"/>
    <col min="5" max="5" width="30.140625" style="2" customWidth="1"/>
    <col min="6" max="6" width="29.421875" style="2" customWidth="1"/>
    <col min="7" max="16384" width="9.140625" style="2" customWidth="1"/>
  </cols>
  <sheetData>
    <row r="1" spans="1:5" ht="12.75">
      <c r="A1" s="443" t="s">
        <v>546</v>
      </c>
      <c r="B1" s="443"/>
      <c r="C1" s="443"/>
      <c r="D1" s="471"/>
      <c r="E1" s="471"/>
    </row>
    <row r="2" ht="12.75">
      <c r="F2" s="89" t="s">
        <v>206</v>
      </c>
    </row>
    <row r="3" ht="12.75">
      <c r="F3" s="57" t="s">
        <v>196</v>
      </c>
    </row>
    <row r="5" spans="1:2" ht="12.75">
      <c r="A5" s="612" t="s">
        <v>343</v>
      </c>
      <c r="B5" s="612"/>
    </row>
    <row r="6" spans="1:2" ht="12.75">
      <c r="A6" s="612" t="s">
        <v>349</v>
      </c>
      <c r="B6" s="612"/>
    </row>
    <row r="7" ht="12.75">
      <c r="A7" s="2" t="s">
        <v>173</v>
      </c>
    </row>
    <row r="8" spans="1:4" ht="13.5" thickBot="1">
      <c r="A8" s="665" t="s">
        <v>549</v>
      </c>
      <c r="B8" s="666"/>
      <c r="C8" s="666"/>
      <c r="D8" s="666"/>
    </row>
    <row r="9" spans="1:6" ht="39" customHeight="1">
      <c r="A9" s="573" t="s">
        <v>301</v>
      </c>
      <c r="B9" s="468" t="s">
        <v>548</v>
      </c>
      <c r="C9" s="468" t="s">
        <v>511</v>
      </c>
      <c r="D9" s="468" t="s">
        <v>170</v>
      </c>
      <c r="E9" s="661" t="s">
        <v>522</v>
      </c>
      <c r="F9" s="462" t="s">
        <v>171</v>
      </c>
    </row>
    <row r="10" spans="1:6" ht="32.25" customHeight="1">
      <c r="A10" s="574"/>
      <c r="B10" s="663"/>
      <c r="C10" s="663"/>
      <c r="D10" s="470"/>
      <c r="E10" s="662"/>
      <c r="F10" s="589"/>
    </row>
    <row r="11" spans="1:6" ht="16.5" customHeight="1">
      <c r="A11" s="16"/>
      <c r="B11" s="4"/>
      <c r="C11" s="4"/>
      <c r="D11" s="101"/>
      <c r="E11" s="4"/>
      <c r="F11" s="17"/>
    </row>
    <row r="12" spans="1:6" ht="16.5" customHeight="1">
      <c r="A12" s="16"/>
      <c r="B12" s="4"/>
      <c r="C12" s="4"/>
      <c r="D12" s="101"/>
      <c r="E12" s="4"/>
      <c r="F12" s="17"/>
    </row>
    <row r="13" spans="1:6" ht="16.5" customHeight="1">
      <c r="A13" s="16"/>
      <c r="B13" s="4"/>
      <c r="C13" s="4"/>
      <c r="D13" s="101"/>
      <c r="E13" s="4"/>
      <c r="F13" s="17"/>
    </row>
    <row r="14" spans="1:6" ht="16.5" customHeight="1">
      <c r="A14" s="16"/>
      <c r="B14" s="4"/>
      <c r="C14" s="4"/>
      <c r="D14" s="101"/>
      <c r="E14" s="4"/>
      <c r="F14" s="17"/>
    </row>
    <row r="15" spans="1:6" ht="16.5" customHeight="1">
      <c r="A15" s="16"/>
      <c r="B15" s="4"/>
      <c r="C15" s="4"/>
      <c r="D15" s="101"/>
      <c r="E15" s="4"/>
      <c r="F15" s="17"/>
    </row>
    <row r="16" spans="1:6" ht="16.5" customHeight="1">
      <c r="A16" s="16"/>
      <c r="B16" s="4"/>
      <c r="C16" s="4"/>
      <c r="D16" s="101"/>
      <c r="E16" s="4"/>
      <c r="F16" s="17"/>
    </row>
    <row r="17" spans="1:6" ht="16.5" customHeight="1">
      <c r="A17" s="16"/>
      <c r="B17" s="4"/>
      <c r="C17" s="4"/>
      <c r="D17" s="101"/>
      <c r="E17" s="4"/>
      <c r="F17" s="17"/>
    </row>
    <row r="18" spans="1:6" ht="16.5" customHeight="1">
      <c r="A18" s="16"/>
      <c r="B18" s="4"/>
      <c r="C18" s="4"/>
      <c r="D18" s="101"/>
      <c r="E18" s="4"/>
      <c r="F18" s="17"/>
    </row>
    <row r="19" spans="1:6" ht="16.5" customHeight="1">
      <c r="A19" s="16"/>
      <c r="B19" s="4"/>
      <c r="C19" s="4"/>
      <c r="D19" s="101"/>
      <c r="E19" s="4"/>
      <c r="F19" s="17"/>
    </row>
    <row r="20" spans="1:6" ht="16.5" customHeight="1">
      <c r="A20" s="16"/>
      <c r="B20" s="4"/>
      <c r="C20" s="4"/>
      <c r="D20" s="101"/>
      <c r="E20" s="4"/>
      <c r="F20" s="17"/>
    </row>
    <row r="21" spans="1:6" ht="16.5" customHeight="1">
      <c r="A21" s="16"/>
      <c r="B21" s="4"/>
      <c r="C21" s="4"/>
      <c r="D21" s="101"/>
      <c r="E21" s="4"/>
      <c r="F21" s="17"/>
    </row>
    <row r="22" spans="1:6" ht="16.5" customHeight="1">
      <c r="A22" s="16"/>
      <c r="B22" s="4"/>
      <c r="C22" s="4"/>
      <c r="D22" s="101"/>
      <c r="E22" s="4"/>
      <c r="F22" s="17"/>
    </row>
    <row r="23" spans="1:6" ht="16.5" customHeight="1">
      <c r="A23" s="16"/>
      <c r="B23" s="4"/>
      <c r="C23" s="4"/>
      <c r="D23" s="101"/>
      <c r="E23" s="4"/>
      <c r="F23" s="17"/>
    </row>
    <row r="24" spans="1:6" ht="16.5" customHeight="1">
      <c r="A24" s="16"/>
      <c r="B24" s="4"/>
      <c r="C24" s="4"/>
      <c r="D24" s="101"/>
      <c r="E24" s="4"/>
      <c r="F24" s="17"/>
    </row>
    <row r="25" spans="1:6" ht="16.5" customHeight="1" thickBot="1">
      <c r="A25" s="357"/>
      <c r="B25" s="18"/>
      <c r="C25" s="18"/>
      <c r="D25" s="361"/>
      <c r="E25" s="18"/>
      <c r="F25" s="19"/>
    </row>
    <row r="26" spans="3:4" s="35" customFormat="1" ht="16.5" customHeight="1" thickBot="1">
      <c r="C26" s="359" t="s">
        <v>320</v>
      </c>
      <c r="D26" s="360">
        <f>SUM(D11:D25)</f>
        <v>0</v>
      </c>
    </row>
    <row r="29" spans="2:6" ht="12.75">
      <c r="B29" s="2" t="s">
        <v>341</v>
      </c>
      <c r="D29" s="2" t="s">
        <v>342</v>
      </c>
      <c r="F29" s="2" t="s">
        <v>343</v>
      </c>
    </row>
    <row r="30" spans="2:6" s="8" customFormat="1" ht="12.75">
      <c r="B30" s="8" t="s">
        <v>344</v>
      </c>
      <c r="D30" s="8" t="s">
        <v>345</v>
      </c>
      <c r="F30" s="8" t="s">
        <v>678</v>
      </c>
    </row>
  </sheetData>
  <sheetProtection/>
  <mergeCells count="10">
    <mergeCell ref="A1:E1"/>
    <mergeCell ref="A8:D8"/>
    <mergeCell ref="F9:F10"/>
    <mergeCell ref="A9:A10"/>
    <mergeCell ref="D9:D10"/>
    <mergeCell ref="E9:E10"/>
    <mergeCell ref="C9:C10"/>
    <mergeCell ref="B9:B10"/>
    <mergeCell ref="A5:B5"/>
    <mergeCell ref="A6:B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421875" style="2" customWidth="1"/>
    <col min="2" max="2" width="33.28125" style="2" customWidth="1"/>
    <col min="3" max="3" width="16.00390625" style="2" customWidth="1"/>
    <col min="4" max="4" width="16.421875" style="2" customWidth="1"/>
    <col min="5" max="5" width="30.140625" style="2" customWidth="1"/>
    <col min="6" max="6" width="29.421875" style="2" customWidth="1"/>
    <col min="7" max="16384" width="9.140625" style="2" customWidth="1"/>
  </cols>
  <sheetData>
    <row r="1" spans="1:5" ht="12.75">
      <c r="A1" s="443" t="s">
        <v>546</v>
      </c>
      <c r="B1" s="443"/>
      <c r="C1" s="443"/>
      <c r="D1" s="471"/>
      <c r="E1" s="471"/>
    </row>
    <row r="2" ht="12.75">
      <c r="F2" s="89" t="s">
        <v>207</v>
      </c>
    </row>
    <row r="3" ht="12.75">
      <c r="F3" s="57" t="s">
        <v>196</v>
      </c>
    </row>
    <row r="5" spans="1:2" ht="12.75">
      <c r="A5" s="612" t="s">
        <v>343</v>
      </c>
      <c r="B5" s="612"/>
    </row>
    <row r="6" spans="1:2" ht="12.75">
      <c r="A6" s="612" t="s">
        <v>349</v>
      </c>
      <c r="B6" s="612"/>
    </row>
    <row r="7" ht="12.75">
      <c r="A7" s="2" t="s">
        <v>173</v>
      </c>
    </row>
    <row r="8" spans="1:2" ht="13.5" thickBot="1">
      <c r="A8" s="3" t="s">
        <v>316</v>
      </c>
      <c r="B8" s="3" t="s">
        <v>528</v>
      </c>
    </row>
    <row r="9" spans="1:6" ht="38.25" customHeight="1">
      <c r="A9" s="573" t="s">
        <v>301</v>
      </c>
      <c r="B9" s="468" t="s">
        <v>548</v>
      </c>
      <c r="C9" s="468" t="s">
        <v>511</v>
      </c>
      <c r="D9" s="468" t="s">
        <v>170</v>
      </c>
      <c r="E9" s="661" t="s">
        <v>522</v>
      </c>
      <c r="F9" s="462" t="s">
        <v>171</v>
      </c>
    </row>
    <row r="10" spans="1:6" ht="30.75" customHeight="1">
      <c r="A10" s="574"/>
      <c r="B10" s="663"/>
      <c r="C10" s="663"/>
      <c r="D10" s="470"/>
      <c r="E10" s="662"/>
      <c r="F10" s="589"/>
    </row>
    <row r="11" spans="1:6" ht="16.5" customHeight="1">
      <c r="A11" s="16"/>
      <c r="B11" s="4"/>
      <c r="C11" s="4"/>
      <c r="D11" s="101"/>
      <c r="E11" s="4"/>
      <c r="F11" s="17"/>
    </row>
    <row r="12" spans="1:6" ht="16.5" customHeight="1">
      <c r="A12" s="16"/>
      <c r="B12" s="4"/>
      <c r="C12" s="4"/>
      <c r="D12" s="101"/>
      <c r="E12" s="4"/>
      <c r="F12" s="17"/>
    </row>
    <row r="13" spans="1:6" ht="16.5" customHeight="1">
      <c r="A13" s="16"/>
      <c r="B13" s="4"/>
      <c r="C13" s="4"/>
      <c r="D13" s="101"/>
      <c r="E13" s="4"/>
      <c r="F13" s="17"/>
    </row>
    <row r="14" spans="1:6" ht="16.5" customHeight="1">
      <c r="A14" s="16"/>
      <c r="B14" s="4"/>
      <c r="C14" s="4"/>
      <c r="D14" s="101"/>
      <c r="E14" s="4"/>
      <c r="F14" s="17"/>
    </row>
    <row r="15" spans="1:6" ht="16.5" customHeight="1">
      <c r="A15" s="16"/>
      <c r="B15" s="4"/>
      <c r="C15" s="4"/>
      <c r="D15" s="101"/>
      <c r="E15" s="4"/>
      <c r="F15" s="17"/>
    </row>
    <row r="16" spans="1:6" ht="16.5" customHeight="1">
      <c r="A16" s="16"/>
      <c r="B16" s="4"/>
      <c r="C16" s="4"/>
      <c r="D16" s="101"/>
      <c r="E16" s="4"/>
      <c r="F16" s="17"/>
    </row>
    <row r="17" spans="1:6" ht="16.5" customHeight="1">
      <c r="A17" s="16"/>
      <c r="B17" s="4"/>
      <c r="C17" s="4"/>
      <c r="D17" s="101"/>
      <c r="E17" s="4"/>
      <c r="F17" s="17"/>
    </row>
    <row r="18" spans="1:6" ht="16.5" customHeight="1">
      <c r="A18" s="16"/>
      <c r="B18" s="4"/>
      <c r="C18" s="4"/>
      <c r="D18" s="101"/>
      <c r="E18" s="4"/>
      <c r="F18" s="17"/>
    </row>
    <row r="19" spans="1:6" ht="16.5" customHeight="1">
      <c r="A19" s="16"/>
      <c r="B19" s="4"/>
      <c r="C19" s="4"/>
      <c r="D19" s="101"/>
      <c r="E19" s="4"/>
      <c r="F19" s="17"/>
    </row>
    <row r="20" spans="1:6" ht="16.5" customHeight="1">
      <c r="A20" s="16"/>
      <c r="B20" s="4"/>
      <c r="C20" s="4"/>
      <c r="D20" s="101"/>
      <c r="E20" s="4"/>
      <c r="F20" s="17"/>
    </row>
    <row r="21" spans="1:6" ht="16.5" customHeight="1">
      <c r="A21" s="16"/>
      <c r="B21" s="4"/>
      <c r="C21" s="4"/>
      <c r="D21" s="101"/>
      <c r="E21" s="4"/>
      <c r="F21" s="17"/>
    </row>
    <row r="22" spans="1:6" ht="16.5" customHeight="1">
      <c r="A22" s="16"/>
      <c r="B22" s="4"/>
      <c r="C22" s="4"/>
      <c r="D22" s="101"/>
      <c r="E22" s="4"/>
      <c r="F22" s="17"/>
    </row>
    <row r="23" spans="1:6" ht="16.5" customHeight="1">
      <c r="A23" s="16"/>
      <c r="B23" s="4"/>
      <c r="C23" s="4"/>
      <c r="D23" s="101"/>
      <c r="E23" s="4"/>
      <c r="F23" s="17"/>
    </row>
    <row r="24" spans="1:6" ht="16.5" customHeight="1">
      <c r="A24" s="16"/>
      <c r="B24" s="4"/>
      <c r="C24" s="4"/>
      <c r="D24" s="101"/>
      <c r="E24" s="4"/>
      <c r="F24" s="17"/>
    </row>
    <row r="25" spans="1:6" ht="16.5" customHeight="1" thickBot="1">
      <c r="A25" s="357"/>
      <c r="B25" s="18"/>
      <c r="C25" s="18"/>
      <c r="D25" s="361"/>
      <c r="E25" s="18"/>
      <c r="F25" s="19"/>
    </row>
    <row r="26" spans="3:4" s="35" customFormat="1" ht="16.5" customHeight="1" thickBot="1">
      <c r="C26" s="359" t="s">
        <v>320</v>
      </c>
      <c r="D26" s="360">
        <f>SUM(D11:D25)</f>
        <v>0</v>
      </c>
    </row>
    <row r="29" spans="2:6" ht="12.75">
      <c r="B29" s="2" t="s">
        <v>341</v>
      </c>
      <c r="D29" s="2" t="s">
        <v>342</v>
      </c>
      <c r="F29" s="2" t="s">
        <v>343</v>
      </c>
    </row>
    <row r="30" spans="2:6" s="8" customFormat="1" ht="12.75">
      <c r="B30" s="8" t="s">
        <v>344</v>
      </c>
      <c r="D30" s="8" t="s">
        <v>345</v>
      </c>
      <c r="F30" s="8" t="s">
        <v>678</v>
      </c>
    </row>
  </sheetData>
  <sheetProtection/>
  <mergeCells count="9">
    <mergeCell ref="A1:E1"/>
    <mergeCell ref="F9:F10"/>
    <mergeCell ref="A9:A10"/>
    <mergeCell ref="D9:D10"/>
    <mergeCell ref="E9:E10"/>
    <mergeCell ref="C9:C10"/>
    <mergeCell ref="B9:B10"/>
    <mergeCell ref="A5:B5"/>
    <mergeCell ref="A6:B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421875" style="2" customWidth="1"/>
    <col min="2" max="2" width="33.28125" style="2" customWidth="1"/>
    <col min="3" max="3" width="16.00390625" style="2" customWidth="1"/>
    <col min="4" max="4" width="16.421875" style="2" customWidth="1"/>
    <col min="5" max="5" width="30.140625" style="2" customWidth="1"/>
    <col min="6" max="6" width="29.421875" style="2" customWidth="1"/>
    <col min="7" max="16384" width="9.140625" style="2" customWidth="1"/>
  </cols>
  <sheetData>
    <row r="1" spans="1:6" ht="12.75">
      <c r="A1" s="443" t="s">
        <v>546</v>
      </c>
      <c r="B1" s="443"/>
      <c r="C1" s="443"/>
      <c r="D1" s="471"/>
      <c r="E1" s="471"/>
      <c r="F1" s="89" t="s">
        <v>615</v>
      </c>
    </row>
    <row r="2" ht="12.75">
      <c r="F2" s="57" t="s">
        <v>196</v>
      </c>
    </row>
    <row r="4" spans="1:2" ht="12.75">
      <c r="A4" s="612" t="s">
        <v>343</v>
      </c>
      <c r="B4" s="612"/>
    </row>
    <row r="5" spans="1:2" ht="12.75">
      <c r="A5" s="612" t="s">
        <v>349</v>
      </c>
      <c r="B5" s="612"/>
    </row>
    <row r="6" ht="12.75">
      <c r="A6" s="2" t="s">
        <v>173</v>
      </c>
    </row>
    <row r="7" spans="1:2" ht="13.5" thickBot="1">
      <c r="A7" s="3" t="s">
        <v>317</v>
      </c>
      <c r="B7" s="3" t="s">
        <v>529</v>
      </c>
    </row>
    <row r="8" spans="1:6" ht="39.75" customHeight="1">
      <c r="A8" s="573" t="s">
        <v>301</v>
      </c>
      <c r="B8" s="468" t="s">
        <v>548</v>
      </c>
      <c r="C8" s="468" t="s">
        <v>511</v>
      </c>
      <c r="D8" s="468" t="s">
        <v>170</v>
      </c>
      <c r="E8" s="661" t="s">
        <v>522</v>
      </c>
      <c r="F8" s="462" t="s">
        <v>171</v>
      </c>
    </row>
    <row r="9" spans="1:6" ht="33.75" customHeight="1">
      <c r="A9" s="574"/>
      <c r="B9" s="663"/>
      <c r="C9" s="663"/>
      <c r="D9" s="470"/>
      <c r="E9" s="662"/>
      <c r="F9" s="589"/>
    </row>
    <row r="10" spans="1:6" ht="16.5" customHeight="1">
      <c r="A10" s="16"/>
      <c r="B10" s="4"/>
      <c r="C10" s="4"/>
      <c r="D10" s="101"/>
      <c r="E10" s="4"/>
      <c r="F10" s="17"/>
    </row>
    <row r="11" spans="1:6" ht="16.5" customHeight="1">
      <c r="A11" s="16"/>
      <c r="B11" s="4"/>
      <c r="C11" s="4"/>
      <c r="D11" s="101"/>
      <c r="E11" s="4"/>
      <c r="F11" s="17"/>
    </row>
    <row r="12" spans="1:6" ht="16.5" customHeight="1">
      <c r="A12" s="16"/>
      <c r="B12" s="4"/>
      <c r="C12" s="4"/>
      <c r="D12" s="101"/>
      <c r="E12" s="4"/>
      <c r="F12" s="17"/>
    </row>
    <row r="13" spans="1:6" ht="16.5" customHeight="1">
      <c r="A13" s="16"/>
      <c r="B13" s="4"/>
      <c r="C13" s="4"/>
      <c r="D13" s="101"/>
      <c r="E13" s="4"/>
      <c r="F13" s="17"/>
    </row>
    <row r="14" spans="1:6" ht="16.5" customHeight="1">
      <c r="A14" s="16"/>
      <c r="B14" s="4"/>
      <c r="C14" s="4"/>
      <c r="D14" s="101"/>
      <c r="E14" s="4"/>
      <c r="F14" s="17"/>
    </row>
    <row r="15" spans="1:6" ht="16.5" customHeight="1">
      <c r="A15" s="16"/>
      <c r="B15" s="4"/>
      <c r="C15" s="4"/>
      <c r="D15" s="101"/>
      <c r="E15" s="4"/>
      <c r="F15" s="17"/>
    </row>
    <row r="16" spans="1:6" ht="16.5" customHeight="1">
      <c r="A16" s="16"/>
      <c r="B16" s="4"/>
      <c r="C16" s="4"/>
      <c r="D16" s="101"/>
      <c r="E16" s="4"/>
      <c r="F16" s="17"/>
    </row>
    <row r="17" spans="1:6" ht="16.5" customHeight="1">
      <c r="A17" s="16"/>
      <c r="B17" s="4"/>
      <c r="C17" s="4"/>
      <c r="D17" s="101"/>
      <c r="E17" s="4"/>
      <c r="F17" s="17"/>
    </row>
    <row r="18" spans="1:6" ht="16.5" customHeight="1">
      <c r="A18" s="16"/>
      <c r="B18" s="4"/>
      <c r="C18" s="4"/>
      <c r="D18" s="101"/>
      <c r="E18" s="4"/>
      <c r="F18" s="17"/>
    </row>
    <row r="19" spans="1:6" ht="16.5" customHeight="1">
      <c r="A19" s="16"/>
      <c r="B19" s="4"/>
      <c r="C19" s="4"/>
      <c r="D19" s="101"/>
      <c r="E19" s="4"/>
      <c r="F19" s="17"/>
    </row>
    <row r="20" spans="1:6" ht="16.5" customHeight="1">
      <c r="A20" s="16"/>
      <c r="B20" s="4"/>
      <c r="C20" s="4"/>
      <c r="D20" s="101"/>
      <c r="E20" s="4"/>
      <c r="F20" s="17"/>
    </row>
    <row r="21" spans="1:6" ht="16.5" customHeight="1">
      <c r="A21" s="16"/>
      <c r="B21" s="4"/>
      <c r="C21" s="4"/>
      <c r="D21" s="101"/>
      <c r="E21" s="4"/>
      <c r="F21" s="17"/>
    </row>
    <row r="22" spans="1:6" ht="16.5" customHeight="1">
      <c r="A22" s="16"/>
      <c r="B22" s="4"/>
      <c r="C22" s="4"/>
      <c r="D22" s="101"/>
      <c r="E22" s="4"/>
      <c r="F22" s="17"/>
    </row>
    <row r="23" spans="1:6" ht="16.5" customHeight="1">
      <c r="A23" s="16"/>
      <c r="B23" s="4"/>
      <c r="C23" s="4"/>
      <c r="D23" s="101"/>
      <c r="E23" s="4"/>
      <c r="F23" s="17"/>
    </row>
    <row r="24" spans="1:6" ht="16.5" customHeight="1" thickBot="1">
      <c r="A24" s="357"/>
      <c r="B24" s="18"/>
      <c r="C24" s="18"/>
      <c r="D24" s="361"/>
      <c r="E24" s="18"/>
      <c r="F24" s="19"/>
    </row>
    <row r="25" spans="3:4" s="35" customFormat="1" ht="16.5" customHeight="1" thickBot="1">
      <c r="C25" s="359" t="s">
        <v>320</v>
      </c>
      <c r="D25" s="360">
        <f>SUM(D10:D24)</f>
        <v>0</v>
      </c>
    </row>
    <row r="28" spans="2:6" ht="12.75">
      <c r="B28" s="2" t="s">
        <v>341</v>
      </c>
      <c r="D28" s="2" t="s">
        <v>342</v>
      </c>
      <c r="F28" s="2" t="s">
        <v>343</v>
      </c>
    </row>
    <row r="29" spans="2:6" s="8" customFormat="1" ht="12.75">
      <c r="B29" s="8" t="s">
        <v>344</v>
      </c>
      <c r="D29" s="8" t="s">
        <v>345</v>
      </c>
      <c r="F29" s="8" t="s">
        <v>678</v>
      </c>
    </row>
  </sheetData>
  <sheetProtection/>
  <mergeCells count="9">
    <mergeCell ref="A1:E1"/>
    <mergeCell ref="F8:F9"/>
    <mergeCell ref="A8:A9"/>
    <mergeCell ref="D8:D9"/>
    <mergeCell ref="E8:E9"/>
    <mergeCell ref="C8:C9"/>
    <mergeCell ref="B8:B9"/>
    <mergeCell ref="A4:B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25" sqref="C25:D25"/>
    </sheetView>
  </sheetViews>
  <sheetFormatPr defaultColWidth="9.140625" defaultRowHeight="12.75"/>
  <cols>
    <col min="1" max="1" width="4.421875" style="2" customWidth="1"/>
    <col min="2" max="2" width="33.28125" style="2" customWidth="1"/>
    <col min="3" max="3" width="16.00390625" style="2" customWidth="1"/>
    <col min="4" max="4" width="16.421875" style="2" customWidth="1"/>
    <col min="5" max="5" width="30.140625" style="2" customWidth="1"/>
    <col min="6" max="6" width="29.421875" style="2" customWidth="1"/>
    <col min="7" max="16384" width="9.140625" style="2" customWidth="1"/>
  </cols>
  <sheetData>
    <row r="1" spans="1:6" ht="12.75">
      <c r="A1" s="443" t="s">
        <v>546</v>
      </c>
      <c r="B1" s="443"/>
      <c r="C1" s="443"/>
      <c r="D1" s="471"/>
      <c r="E1" s="471"/>
      <c r="F1" s="89" t="s">
        <v>616</v>
      </c>
    </row>
    <row r="2" ht="12.75">
      <c r="F2" s="57" t="s">
        <v>199</v>
      </c>
    </row>
    <row r="4" spans="1:2" ht="12.75">
      <c r="A4" s="612" t="s">
        <v>343</v>
      </c>
      <c r="B4" s="612"/>
    </row>
    <row r="5" spans="1:2" ht="12.75">
      <c r="A5" s="612" t="s">
        <v>349</v>
      </c>
      <c r="B5" s="612"/>
    </row>
    <row r="6" ht="12.75">
      <c r="A6" s="2" t="s">
        <v>110</v>
      </c>
    </row>
    <row r="7" ht="13.5" thickBot="1"/>
    <row r="8" spans="1:6" ht="38.25" customHeight="1">
      <c r="A8" s="573" t="s">
        <v>301</v>
      </c>
      <c r="B8" s="468" t="s">
        <v>551</v>
      </c>
      <c r="C8" s="468" t="s">
        <v>511</v>
      </c>
      <c r="D8" s="468" t="s">
        <v>170</v>
      </c>
      <c r="E8" s="661" t="s">
        <v>321</v>
      </c>
      <c r="F8" s="462" t="s">
        <v>171</v>
      </c>
    </row>
    <row r="9" spans="1:6" ht="31.5" customHeight="1">
      <c r="A9" s="574"/>
      <c r="B9" s="663"/>
      <c r="C9" s="663"/>
      <c r="D9" s="470"/>
      <c r="E9" s="662"/>
      <c r="F9" s="589"/>
    </row>
    <row r="10" spans="1:6" ht="16.5" customHeight="1">
      <c r="A10" s="16"/>
      <c r="B10" s="4"/>
      <c r="C10" s="4"/>
      <c r="D10" s="101"/>
      <c r="E10" s="4"/>
      <c r="F10" s="17"/>
    </row>
    <row r="11" spans="1:6" ht="16.5" customHeight="1">
      <c r="A11" s="16"/>
      <c r="B11" s="4"/>
      <c r="C11" s="4"/>
      <c r="D11" s="101"/>
      <c r="E11" s="4"/>
      <c r="F11" s="17"/>
    </row>
    <row r="12" spans="1:6" ht="16.5" customHeight="1">
      <c r="A12" s="16"/>
      <c r="B12" s="4"/>
      <c r="C12" s="4"/>
      <c r="D12" s="101"/>
      <c r="E12" s="4"/>
      <c r="F12" s="17"/>
    </row>
    <row r="13" spans="1:6" ht="16.5" customHeight="1">
      <c r="A13" s="16"/>
      <c r="B13" s="4"/>
      <c r="C13" s="4"/>
      <c r="D13" s="101"/>
      <c r="E13" s="4"/>
      <c r="F13" s="17"/>
    </row>
    <row r="14" spans="1:6" ht="16.5" customHeight="1">
      <c r="A14" s="16"/>
      <c r="B14" s="4"/>
      <c r="C14" s="4"/>
      <c r="D14" s="101"/>
      <c r="E14" s="4"/>
      <c r="F14" s="17"/>
    </row>
    <row r="15" spans="1:6" ht="16.5" customHeight="1">
      <c r="A15" s="16"/>
      <c r="B15" s="4"/>
      <c r="C15" s="4"/>
      <c r="D15" s="101"/>
      <c r="E15" s="4"/>
      <c r="F15" s="17"/>
    </row>
    <row r="16" spans="1:6" ht="16.5" customHeight="1">
      <c r="A16" s="16"/>
      <c r="B16" s="4"/>
      <c r="C16" s="4"/>
      <c r="D16" s="101"/>
      <c r="E16" s="4"/>
      <c r="F16" s="17"/>
    </row>
    <row r="17" spans="1:6" ht="16.5" customHeight="1">
      <c r="A17" s="16"/>
      <c r="B17" s="4"/>
      <c r="C17" s="4"/>
      <c r="D17" s="101"/>
      <c r="E17" s="4"/>
      <c r="F17" s="17"/>
    </row>
    <row r="18" spans="1:6" ht="16.5" customHeight="1">
      <c r="A18" s="16"/>
      <c r="B18" s="4"/>
      <c r="C18" s="4"/>
      <c r="D18" s="101"/>
      <c r="E18" s="4"/>
      <c r="F18" s="17"/>
    </row>
    <row r="19" spans="1:6" ht="16.5" customHeight="1">
      <c r="A19" s="16"/>
      <c r="B19" s="4"/>
      <c r="C19" s="4"/>
      <c r="D19" s="101"/>
      <c r="E19" s="4"/>
      <c r="F19" s="17"/>
    </row>
    <row r="20" spans="1:6" ht="16.5" customHeight="1">
      <c r="A20" s="16"/>
      <c r="B20" s="4"/>
      <c r="C20" s="4"/>
      <c r="D20" s="101"/>
      <c r="E20" s="4"/>
      <c r="F20" s="17"/>
    </row>
    <row r="21" spans="1:6" ht="16.5" customHeight="1">
      <c r="A21" s="16"/>
      <c r="B21" s="4"/>
      <c r="C21" s="4"/>
      <c r="D21" s="101"/>
      <c r="E21" s="4"/>
      <c r="F21" s="17"/>
    </row>
    <row r="22" spans="1:6" ht="16.5" customHeight="1">
      <c r="A22" s="16"/>
      <c r="B22" s="4"/>
      <c r="C22" s="4"/>
      <c r="D22" s="101"/>
      <c r="E22" s="4"/>
      <c r="F22" s="17"/>
    </row>
    <row r="23" spans="1:6" ht="16.5" customHeight="1">
      <c r="A23" s="16"/>
      <c r="B23" s="4"/>
      <c r="C23" s="4"/>
      <c r="D23" s="101"/>
      <c r="E23" s="4"/>
      <c r="F23" s="17"/>
    </row>
    <row r="24" spans="1:6" ht="16.5" customHeight="1" thickBot="1">
      <c r="A24" s="357"/>
      <c r="B24" s="18"/>
      <c r="C24" s="18"/>
      <c r="D24" s="361"/>
      <c r="E24" s="18"/>
      <c r="F24" s="19"/>
    </row>
    <row r="25" spans="3:4" s="35" customFormat="1" ht="16.5" customHeight="1" thickBot="1">
      <c r="C25" s="359" t="s">
        <v>320</v>
      </c>
      <c r="D25" s="360">
        <f>SUM(D10:D24)</f>
        <v>0</v>
      </c>
    </row>
    <row r="28" spans="2:6" ht="12.75">
      <c r="B28" s="2" t="s">
        <v>341</v>
      </c>
      <c r="D28" s="2" t="s">
        <v>342</v>
      </c>
      <c r="F28" s="2" t="s">
        <v>343</v>
      </c>
    </row>
    <row r="29" spans="2:6" s="8" customFormat="1" ht="12.75">
      <c r="B29" s="8" t="s">
        <v>344</v>
      </c>
      <c r="D29" s="8" t="s">
        <v>345</v>
      </c>
      <c r="F29" s="8" t="s">
        <v>678</v>
      </c>
    </row>
  </sheetData>
  <sheetProtection/>
  <mergeCells count="9">
    <mergeCell ref="A1:E1"/>
    <mergeCell ref="F8:F9"/>
    <mergeCell ref="A8:A9"/>
    <mergeCell ref="D8:D9"/>
    <mergeCell ref="E8:E9"/>
    <mergeCell ref="C8:C9"/>
    <mergeCell ref="B8:B9"/>
    <mergeCell ref="A4:B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4.421875" style="2" customWidth="1"/>
    <col min="2" max="2" width="33.28125" style="2" customWidth="1"/>
    <col min="3" max="3" width="16.00390625" style="2" customWidth="1"/>
    <col min="4" max="4" width="16.421875" style="2" customWidth="1"/>
    <col min="5" max="5" width="30.140625" style="2" customWidth="1"/>
    <col min="6" max="6" width="29.421875" style="2" customWidth="1"/>
    <col min="7" max="16384" width="9.140625" style="2" customWidth="1"/>
  </cols>
  <sheetData>
    <row r="1" spans="1:6" ht="12.75">
      <c r="A1" s="443" t="s">
        <v>748</v>
      </c>
      <c r="B1" s="443"/>
      <c r="C1" s="443"/>
      <c r="D1" s="471"/>
      <c r="E1" s="471"/>
      <c r="F1" s="89" t="s">
        <v>208</v>
      </c>
    </row>
    <row r="2" ht="12.75">
      <c r="F2" s="57" t="s">
        <v>196</v>
      </c>
    </row>
    <row r="4" spans="1:2" ht="12.75">
      <c r="A4" s="612" t="s">
        <v>343</v>
      </c>
      <c r="B4" s="612"/>
    </row>
    <row r="5" spans="1:6" ht="12.75">
      <c r="A5" s="612" t="s">
        <v>349</v>
      </c>
      <c r="B5" s="612"/>
      <c r="F5" s="435" t="s">
        <v>747</v>
      </c>
    </row>
    <row r="6" ht="12.75">
      <c r="A6" s="2" t="s">
        <v>111</v>
      </c>
    </row>
    <row r="7" spans="1:2" ht="13.5" thickBot="1">
      <c r="A7" s="3" t="s">
        <v>313</v>
      </c>
      <c r="B7" s="3" t="s">
        <v>530</v>
      </c>
    </row>
    <row r="8" spans="1:6" ht="36.75" customHeight="1">
      <c r="A8" s="573" t="s">
        <v>301</v>
      </c>
      <c r="B8" s="468" t="s">
        <v>551</v>
      </c>
      <c r="C8" s="468" t="s">
        <v>511</v>
      </c>
      <c r="D8" s="468" t="s">
        <v>170</v>
      </c>
      <c r="E8" s="661" t="s">
        <v>321</v>
      </c>
      <c r="F8" s="462" t="s">
        <v>171</v>
      </c>
    </row>
    <row r="9" spans="1:6" ht="31.5" customHeight="1">
      <c r="A9" s="574"/>
      <c r="B9" s="663"/>
      <c r="C9" s="663"/>
      <c r="D9" s="470"/>
      <c r="E9" s="662"/>
      <c r="F9" s="589"/>
    </row>
    <row r="10" spans="1:6" ht="30.75" customHeight="1" thickBot="1">
      <c r="A10" s="16">
        <v>1</v>
      </c>
      <c r="B10" s="11" t="s">
        <v>708</v>
      </c>
      <c r="C10" s="4">
        <v>300</v>
      </c>
      <c r="D10" s="5">
        <v>49605.57</v>
      </c>
      <c r="E10" s="4" t="s">
        <v>779</v>
      </c>
      <c r="F10" s="17"/>
    </row>
    <row r="11" spans="1:6" ht="16.5" customHeight="1" hidden="1">
      <c r="A11" s="16"/>
      <c r="B11" s="4"/>
      <c r="C11" s="4"/>
      <c r="D11" s="101"/>
      <c r="E11" s="4"/>
      <c r="F11" s="17"/>
    </row>
    <row r="12" spans="1:6" ht="16.5" customHeight="1" hidden="1">
      <c r="A12" s="16"/>
      <c r="B12" s="4"/>
      <c r="C12" s="4"/>
      <c r="D12" s="101"/>
      <c r="E12" s="4"/>
      <c r="F12" s="17"/>
    </row>
    <row r="13" spans="1:6" ht="16.5" customHeight="1" hidden="1">
      <c r="A13" s="16"/>
      <c r="B13" s="4"/>
      <c r="C13" s="4"/>
      <c r="D13" s="101"/>
      <c r="E13" s="4"/>
      <c r="F13" s="17"/>
    </row>
    <row r="14" spans="1:6" ht="16.5" customHeight="1" hidden="1">
      <c r="A14" s="16"/>
      <c r="B14" s="4"/>
      <c r="C14" s="4"/>
      <c r="D14" s="101"/>
      <c r="E14" s="4"/>
      <c r="F14" s="17"/>
    </row>
    <row r="15" spans="1:6" ht="16.5" customHeight="1" hidden="1">
      <c r="A15" s="16"/>
      <c r="B15" s="4"/>
      <c r="C15" s="4"/>
      <c r="D15" s="101"/>
      <c r="E15" s="4"/>
      <c r="F15" s="17"/>
    </row>
    <row r="16" spans="1:6" ht="16.5" customHeight="1" hidden="1">
      <c r="A16" s="16"/>
      <c r="B16" s="4"/>
      <c r="C16" s="4"/>
      <c r="D16" s="101"/>
      <c r="E16" s="4"/>
      <c r="F16" s="17"/>
    </row>
    <row r="17" spans="1:6" ht="16.5" customHeight="1" hidden="1">
      <c r="A17" s="16"/>
      <c r="B17" s="4"/>
      <c r="C17" s="4"/>
      <c r="D17" s="101"/>
      <c r="E17" s="4"/>
      <c r="F17" s="17"/>
    </row>
    <row r="18" spans="1:6" ht="16.5" customHeight="1" hidden="1">
      <c r="A18" s="16"/>
      <c r="B18" s="4"/>
      <c r="C18" s="4"/>
      <c r="D18" s="101"/>
      <c r="E18" s="4"/>
      <c r="F18" s="17"/>
    </row>
    <row r="19" spans="1:6" ht="16.5" customHeight="1" hidden="1">
      <c r="A19" s="16"/>
      <c r="B19" s="4"/>
      <c r="C19" s="4"/>
      <c r="D19" s="101"/>
      <c r="E19" s="4"/>
      <c r="F19" s="17"/>
    </row>
    <row r="20" spans="1:6" ht="16.5" customHeight="1" hidden="1">
      <c r="A20" s="16"/>
      <c r="B20" s="4"/>
      <c r="C20" s="4"/>
      <c r="D20" s="101"/>
      <c r="E20" s="4"/>
      <c r="F20" s="17"/>
    </row>
    <row r="21" spans="1:6" ht="16.5" customHeight="1" hidden="1">
      <c r="A21" s="16"/>
      <c r="B21" s="4"/>
      <c r="C21" s="4"/>
      <c r="D21" s="101"/>
      <c r="E21" s="4"/>
      <c r="F21" s="17"/>
    </row>
    <row r="22" spans="1:6" ht="16.5" customHeight="1" hidden="1">
      <c r="A22" s="16"/>
      <c r="B22" s="4"/>
      <c r="C22" s="4"/>
      <c r="D22" s="101"/>
      <c r="E22" s="4"/>
      <c r="F22" s="17"/>
    </row>
    <row r="23" spans="1:6" ht="16.5" customHeight="1" hidden="1">
      <c r="A23" s="16"/>
      <c r="B23" s="4"/>
      <c r="C23" s="4"/>
      <c r="D23" s="101"/>
      <c r="E23" s="4"/>
      <c r="F23" s="17"/>
    </row>
    <row r="24" spans="1:6" ht="16.5" customHeight="1" hidden="1" thickBot="1">
      <c r="A24" s="357"/>
      <c r="B24" s="18"/>
      <c r="C24" s="18"/>
      <c r="D24" s="361"/>
      <c r="E24" s="18"/>
      <c r="F24" s="19"/>
    </row>
    <row r="25" spans="3:4" s="35" customFormat="1" ht="16.5" customHeight="1" thickBot="1">
      <c r="C25" s="359" t="s">
        <v>320</v>
      </c>
      <c r="D25" s="360">
        <f>SUM(D10:D24)</f>
        <v>49605.57</v>
      </c>
    </row>
    <row r="28" spans="2:6" ht="12.75">
      <c r="B28" s="2" t="s">
        <v>341</v>
      </c>
      <c r="D28" s="440">
        <v>43920</v>
      </c>
      <c r="F28" s="2" t="s">
        <v>343</v>
      </c>
    </row>
    <row r="29" spans="2:6" s="8" customFormat="1" ht="12.75">
      <c r="B29" s="8" t="s">
        <v>344</v>
      </c>
      <c r="D29" s="8" t="s">
        <v>345</v>
      </c>
      <c r="F29" s="8" t="s">
        <v>678</v>
      </c>
    </row>
  </sheetData>
  <sheetProtection/>
  <mergeCells count="9">
    <mergeCell ref="A1:E1"/>
    <mergeCell ref="F8:F9"/>
    <mergeCell ref="A8:A9"/>
    <mergeCell ref="D8:D9"/>
    <mergeCell ref="E8:E9"/>
    <mergeCell ref="C8:C9"/>
    <mergeCell ref="B8:B9"/>
    <mergeCell ref="A4:B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4.421875" style="2" customWidth="1"/>
    <col min="2" max="2" width="33.28125" style="2" customWidth="1"/>
    <col min="3" max="3" width="16.00390625" style="2" customWidth="1"/>
    <col min="4" max="4" width="16.421875" style="2" customWidth="1"/>
    <col min="5" max="5" width="30.140625" style="2" customWidth="1"/>
    <col min="6" max="6" width="29.421875" style="2" customWidth="1"/>
    <col min="7" max="16384" width="9.140625" style="2" customWidth="1"/>
  </cols>
  <sheetData>
    <row r="1" spans="1:6" ht="12.75">
      <c r="A1" s="443" t="s">
        <v>748</v>
      </c>
      <c r="B1" s="443"/>
      <c r="C1" s="443"/>
      <c r="D1" s="471"/>
      <c r="E1" s="471"/>
      <c r="F1" s="89" t="s">
        <v>209</v>
      </c>
    </row>
    <row r="2" ht="12.75">
      <c r="F2" s="57" t="s">
        <v>196</v>
      </c>
    </row>
    <row r="4" spans="1:6" ht="12.75">
      <c r="A4" s="612" t="s">
        <v>343</v>
      </c>
      <c r="B4" s="612"/>
      <c r="F4" s="435" t="s">
        <v>747</v>
      </c>
    </row>
    <row r="5" spans="1:2" ht="12.75">
      <c r="A5" s="612" t="s">
        <v>349</v>
      </c>
      <c r="B5" s="612"/>
    </row>
    <row r="6" ht="12.75">
      <c r="A6" s="2" t="s">
        <v>111</v>
      </c>
    </row>
    <row r="7" spans="1:4" ht="13.5" thickBot="1">
      <c r="A7" s="665" t="s">
        <v>550</v>
      </c>
      <c r="B7" s="666"/>
      <c r="C7" s="666"/>
      <c r="D7" s="666"/>
    </row>
    <row r="8" spans="1:6" ht="38.25" customHeight="1">
      <c r="A8" s="573" t="s">
        <v>301</v>
      </c>
      <c r="B8" s="468" t="s">
        <v>551</v>
      </c>
      <c r="C8" s="468" t="s">
        <v>511</v>
      </c>
      <c r="D8" s="468" t="s">
        <v>170</v>
      </c>
      <c r="E8" s="661" t="s">
        <v>321</v>
      </c>
      <c r="F8" s="462" t="s">
        <v>171</v>
      </c>
    </row>
    <row r="9" spans="1:6" ht="30.75" customHeight="1">
      <c r="A9" s="574"/>
      <c r="B9" s="663"/>
      <c r="C9" s="663"/>
      <c r="D9" s="470"/>
      <c r="E9" s="662"/>
      <c r="F9" s="589"/>
    </row>
    <row r="10" spans="1:6" ht="35.25" customHeight="1">
      <c r="A10" s="16">
        <v>1</v>
      </c>
      <c r="B10" s="96" t="s">
        <v>709</v>
      </c>
      <c r="C10" s="96">
        <v>225</v>
      </c>
      <c r="D10" s="187">
        <v>2256</v>
      </c>
      <c r="E10" s="65" t="s">
        <v>789</v>
      </c>
      <c r="F10" s="17"/>
    </row>
    <row r="11" spans="1:6" ht="31.5" customHeight="1">
      <c r="A11" s="16">
        <v>2</v>
      </c>
      <c r="B11" s="96" t="s">
        <v>710</v>
      </c>
      <c r="C11" s="96">
        <v>225</v>
      </c>
      <c r="D11" s="187">
        <v>8.89</v>
      </c>
      <c r="E11" s="65" t="s">
        <v>769</v>
      </c>
      <c r="F11" s="17"/>
    </row>
    <row r="12" spans="1:6" ht="68.25" customHeight="1" thickBot="1">
      <c r="A12" s="16">
        <v>3</v>
      </c>
      <c r="B12" s="96" t="s">
        <v>709</v>
      </c>
      <c r="C12" s="4">
        <v>225</v>
      </c>
      <c r="D12" s="101">
        <v>2667.44</v>
      </c>
      <c r="E12" s="4" t="s">
        <v>759</v>
      </c>
      <c r="F12" s="426" t="s">
        <v>780</v>
      </c>
    </row>
    <row r="13" spans="1:6" ht="16.5" customHeight="1" hidden="1">
      <c r="A13" s="16"/>
      <c r="B13" s="4"/>
      <c r="C13" s="4"/>
      <c r="D13" s="101"/>
      <c r="E13" s="4"/>
      <c r="F13" s="17"/>
    </row>
    <row r="14" spans="1:6" ht="16.5" customHeight="1" hidden="1">
      <c r="A14" s="16"/>
      <c r="B14" s="4"/>
      <c r="C14" s="4"/>
      <c r="D14" s="101"/>
      <c r="E14" s="4"/>
      <c r="F14" s="17"/>
    </row>
    <row r="15" spans="1:6" ht="16.5" customHeight="1" hidden="1">
      <c r="A15" s="16"/>
      <c r="B15" s="4"/>
      <c r="C15" s="4"/>
      <c r="D15" s="101"/>
      <c r="E15" s="4"/>
      <c r="F15" s="17"/>
    </row>
    <row r="16" spans="1:6" ht="16.5" customHeight="1" hidden="1">
      <c r="A16" s="16"/>
      <c r="B16" s="4"/>
      <c r="C16" s="4"/>
      <c r="D16" s="101"/>
      <c r="E16" s="4"/>
      <c r="F16" s="17"/>
    </row>
    <row r="17" spans="1:6" ht="16.5" customHeight="1" hidden="1">
      <c r="A17" s="16"/>
      <c r="B17" s="4"/>
      <c r="C17" s="4"/>
      <c r="D17" s="101"/>
      <c r="E17" s="4"/>
      <c r="F17" s="17"/>
    </row>
    <row r="18" spans="1:6" ht="16.5" customHeight="1" hidden="1">
      <c r="A18" s="16"/>
      <c r="B18" s="4"/>
      <c r="C18" s="4"/>
      <c r="D18" s="101"/>
      <c r="E18" s="4"/>
      <c r="F18" s="17"/>
    </row>
    <row r="19" spans="1:6" ht="16.5" customHeight="1" hidden="1">
      <c r="A19" s="16"/>
      <c r="B19" s="4"/>
      <c r="C19" s="4"/>
      <c r="D19" s="101"/>
      <c r="E19" s="4"/>
      <c r="F19" s="17"/>
    </row>
    <row r="20" spans="1:6" ht="16.5" customHeight="1" hidden="1">
      <c r="A20" s="16"/>
      <c r="B20" s="4"/>
      <c r="C20" s="4"/>
      <c r="D20" s="101"/>
      <c r="E20" s="4"/>
      <c r="F20" s="17"/>
    </row>
    <row r="21" spans="1:6" ht="16.5" customHeight="1" hidden="1">
      <c r="A21" s="16"/>
      <c r="B21" s="4"/>
      <c r="C21" s="4"/>
      <c r="D21" s="101"/>
      <c r="E21" s="4"/>
      <c r="F21" s="17"/>
    </row>
    <row r="22" spans="1:6" ht="16.5" customHeight="1" hidden="1">
      <c r="A22" s="16"/>
      <c r="B22" s="4"/>
      <c r="C22" s="4"/>
      <c r="D22" s="101"/>
      <c r="E22" s="4"/>
      <c r="F22" s="17"/>
    </row>
    <row r="23" spans="1:6" ht="16.5" customHeight="1" hidden="1">
      <c r="A23" s="16"/>
      <c r="B23" s="4"/>
      <c r="C23" s="4"/>
      <c r="D23" s="101"/>
      <c r="E23" s="4"/>
      <c r="F23" s="17"/>
    </row>
    <row r="24" spans="1:6" ht="16.5" customHeight="1" hidden="1" thickBot="1">
      <c r="A24" s="357"/>
      <c r="B24" s="18"/>
      <c r="C24" s="18"/>
      <c r="D24" s="361"/>
      <c r="E24" s="18"/>
      <c r="F24" s="19"/>
    </row>
    <row r="25" spans="3:4" s="35" customFormat="1" ht="16.5" customHeight="1" thickBot="1">
      <c r="C25" s="359" t="s">
        <v>320</v>
      </c>
      <c r="D25" s="360">
        <f>SUM(D10:D24)</f>
        <v>4932.33</v>
      </c>
    </row>
    <row r="28" spans="2:6" ht="12.75">
      <c r="B28" s="2" t="s">
        <v>341</v>
      </c>
      <c r="D28" s="8" t="s">
        <v>785</v>
      </c>
      <c r="F28" s="2" t="s">
        <v>343</v>
      </c>
    </row>
    <row r="29" spans="2:6" s="8" customFormat="1" ht="12.75">
      <c r="B29" s="8" t="s">
        <v>344</v>
      </c>
      <c r="D29" s="8" t="s">
        <v>345</v>
      </c>
      <c r="F29" s="8" t="s">
        <v>678</v>
      </c>
    </row>
  </sheetData>
  <sheetProtection/>
  <mergeCells count="10">
    <mergeCell ref="A1:E1"/>
    <mergeCell ref="A7:D7"/>
    <mergeCell ref="F8:F9"/>
    <mergeCell ref="A8:A9"/>
    <mergeCell ref="D8:D9"/>
    <mergeCell ref="E8:E9"/>
    <mergeCell ref="C8:C9"/>
    <mergeCell ref="B8:B9"/>
    <mergeCell ref="A4:B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12" sqref="E12:E23"/>
    </sheetView>
  </sheetViews>
  <sheetFormatPr defaultColWidth="9.140625" defaultRowHeight="12.75"/>
  <cols>
    <col min="1" max="1" width="4.421875" style="2" customWidth="1"/>
    <col min="2" max="2" width="33.28125" style="2" customWidth="1"/>
    <col min="3" max="3" width="16.00390625" style="2" customWidth="1"/>
    <col min="4" max="4" width="16.421875" style="2" customWidth="1"/>
    <col min="5" max="5" width="30.140625" style="2" customWidth="1"/>
    <col min="6" max="6" width="29.421875" style="2" customWidth="1"/>
    <col min="7" max="16384" width="9.140625" style="2" customWidth="1"/>
  </cols>
  <sheetData>
    <row r="1" spans="1:6" ht="12.75">
      <c r="A1" s="443" t="s">
        <v>546</v>
      </c>
      <c r="B1" s="443"/>
      <c r="C1" s="443"/>
      <c r="D1" s="471"/>
      <c r="E1" s="471"/>
      <c r="F1" s="89" t="s">
        <v>210</v>
      </c>
    </row>
    <row r="2" ht="12.75">
      <c r="F2" s="57" t="s">
        <v>196</v>
      </c>
    </row>
    <row r="4" spans="1:2" ht="12.75">
      <c r="A4" s="612" t="s">
        <v>343</v>
      </c>
      <c r="B4" s="612"/>
    </row>
    <row r="5" spans="1:2" ht="12.75">
      <c r="A5" s="612" t="s">
        <v>349</v>
      </c>
      <c r="B5" s="612"/>
    </row>
    <row r="6" ht="12.75">
      <c r="A6" s="2" t="s">
        <v>111</v>
      </c>
    </row>
    <row r="7" spans="1:3" ht="13.5" thickBot="1">
      <c r="A7" s="3" t="s">
        <v>317</v>
      </c>
      <c r="B7" s="3" t="s">
        <v>531</v>
      </c>
      <c r="C7" s="3" t="s">
        <v>669</v>
      </c>
    </row>
    <row r="8" spans="1:6" ht="38.25" customHeight="1">
      <c r="A8" s="573" t="s">
        <v>301</v>
      </c>
      <c r="B8" s="468" t="s">
        <v>551</v>
      </c>
      <c r="C8" s="468" t="s">
        <v>511</v>
      </c>
      <c r="D8" s="468" t="s">
        <v>170</v>
      </c>
      <c r="E8" s="661" t="s">
        <v>321</v>
      </c>
      <c r="F8" s="462" t="s">
        <v>171</v>
      </c>
    </row>
    <row r="9" spans="1:6" ht="30" customHeight="1">
      <c r="A9" s="574"/>
      <c r="B9" s="663"/>
      <c r="C9" s="663"/>
      <c r="D9" s="470"/>
      <c r="E9" s="662"/>
      <c r="F9" s="589"/>
    </row>
    <row r="10" spans="1:6" ht="30" customHeight="1">
      <c r="A10" s="413"/>
      <c r="B10" s="65"/>
      <c r="C10" s="425"/>
      <c r="D10" s="145"/>
      <c r="E10" s="28"/>
      <c r="F10" s="414"/>
    </row>
    <row r="11" spans="1:6" ht="30" customHeight="1">
      <c r="A11" s="413"/>
      <c r="B11" s="65"/>
      <c r="C11" s="425"/>
      <c r="D11" s="145"/>
      <c r="E11" s="28"/>
      <c r="F11" s="414"/>
    </row>
    <row r="12" spans="1:6" ht="16.5" customHeight="1">
      <c r="A12" s="16"/>
      <c r="B12" s="65"/>
      <c r="C12" s="425"/>
      <c r="D12" s="101"/>
      <c r="E12" s="4"/>
      <c r="F12" s="17"/>
    </row>
    <row r="13" spans="1:6" ht="16.5" customHeight="1">
      <c r="A13" s="16"/>
      <c r="B13" s="65"/>
      <c r="C13" s="425"/>
      <c r="D13" s="101"/>
      <c r="E13" s="4"/>
      <c r="F13" s="17"/>
    </row>
    <row r="14" spans="1:6" ht="16.5" customHeight="1">
      <c r="A14" s="16"/>
      <c r="B14" s="65"/>
      <c r="C14" s="425"/>
      <c r="D14" s="101"/>
      <c r="E14" s="4"/>
      <c r="F14" s="17"/>
    </row>
    <row r="15" spans="1:6" ht="16.5" customHeight="1">
      <c r="A15" s="16"/>
      <c r="B15" s="65"/>
      <c r="C15" s="425"/>
      <c r="D15" s="101"/>
      <c r="E15" s="4"/>
      <c r="F15" s="17"/>
    </row>
    <row r="16" spans="1:6" ht="16.5" customHeight="1">
      <c r="A16" s="16"/>
      <c r="B16" s="65"/>
      <c r="C16" s="425"/>
      <c r="D16" s="101"/>
      <c r="E16" s="4"/>
      <c r="F16" s="17"/>
    </row>
    <row r="17" spans="1:6" ht="16.5" customHeight="1">
      <c r="A17" s="16"/>
      <c r="B17" s="65"/>
      <c r="C17" s="425"/>
      <c r="D17" s="101"/>
      <c r="E17" s="4"/>
      <c r="F17" s="17"/>
    </row>
    <row r="18" spans="1:6" ht="16.5" customHeight="1">
      <c r="A18" s="16"/>
      <c r="B18" s="65"/>
      <c r="C18" s="425"/>
      <c r="D18" s="101"/>
      <c r="E18" s="4"/>
      <c r="F18" s="17"/>
    </row>
    <row r="19" spans="1:6" ht="16.5" customHeight="1">
      <c r="A19" s="16"/>
      <c r="B19" s="65"/>
      <c r="C19" s="425"/>
      <c r="D19" s="101"/>
      <c r="E19" s="4"/>
      <c r="F19" s="17"/>
    </row>
    <row r="20" spans="1:6" ht="16.5" customHeight="1">
      <c r="A20" s="16"/>
      <c r="B20" s="65"/>
      <c r="C20" s="425"/>
      <c r="D20" s="101"/>
      <c r="E20" s="4"/>
      <c r="F20" s="17"/>
    </row>
    <row r="21" spans="1:6" ht="16.5" customHeight="1">
      <c r="A21" s="16"/>
      <c r="B21" s="4"/>
      <c r="C21" s="4"/>
      <c r="D21" s="101"/>
      <c r="E21" s="4"/>
      <c r="F21" s="17"/>
    </row>
    <row r="22" spans="1:6" ht="16.5" customHeight="1" thickBot="1">
      <c r="A22" s="357"/>
      <c r="B22" s="18"/>
      <c r="C22" s="18"/>
      <c r="D22" s="361"/>
      <c r="E22" s="18"/>
      <c r="F22" s="19"/>
    </row>
    <row r="23" spans="3:4" s="35" customFormat="1" ht="16.5" customHeight="1" thickBot="1">
      <c r="C23" s="359" t="s">
        <v>320</v>
      </c>
      <c r="D23" s="360">
        <f>SUM(D12:D22)</f>
        <v>0</v>
      </c>
    </row>
    <row r="26" spans="2:6" ht="12.75">
      <c r="B26" s="2" t="s">
        <v>341</v>
      </c>
      <c r="D26" s="2" t="s">
        <v>342</v>
      </c>
      <c r="F26" s="2" t="s">
        <v>343</v>
      </c>
    </row>
    <row r="27" spans="2:6" s="8" customFormat="1" ht="12.75">
      <c r="B27" s="8" t="s">
        <v>344</v>
      </c>
      <c r="D27" s="8" t="s">
        <v>345</v>
      </c>
      <c r="F27" s="8" t="s">
        <v>678</v>
      </c>
    </row>
  </sheetData>
  <sheetProtection/>
  <mergeCells count="9">
    <mergeCell ref="A1:E1"/>
    <mergeCell ref="F8:F9"/>
    <mergeCell ref="A8:A9"/>
    <mergeCell ref="D8:D9"/>
    <mergeCell ref="E8:E9"/>
    <mergeCell ref="C8:C9"/>
    <mergeCell ref="B8:B9"/>
    <mergeCell ref="A4:B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421875" style="2" customWidth="1"/>
    <col min="2" max="2" width="33.28125" style="2" customWidth="1"/>
    <col min="3" max="3" width="16.00390625" style="2" customWidth="1"/>
    <col min="4" max="4" width="16.421875" style="2" customWidth="1"/>
    <col min="5" max="5" width="30.140625" style="2" customWidth="1"/>
    <col min="6" max="6" width="29.421875" style="2" customWidth="1"/>
    <col min="7" max="16384" width="9.140625" style="2" customWidth="1"/>
  </cols>
  <sheetData>
    <row r="1" spans="1:6" ht="12.75">
      <c r="A1" s="443" t="s">
        <v>546</v>
      </c>
      <c r="B1" s="443"/>
      <c r="C1" s="443"/>
      <c r="D1" s="471"/>
      <c r="E1" s="471"/>
      <c r="F1" s="89" t="s">
        <v>617</v>
      </c>
    </row>
    <row r="2" ht="12.75">
      <c r="F2" s="57" t="s">
        <v>196</v>
      </c>
    </row>
    <row r="4" spans="1:2" ht="12.75">
      <c r="A4" s="612" t="s">
        <v>343</v>
      </c>
      <c r="B4" s="612"/>
    </row>
    <row r="5" spans="1:2" ht="12.75">
      <c r="A5" s="612" t="s">
        <v>349</v>
      </c>
      <c r="B5" s="612"/>
    </row>
    <row r="6" ht="12.75">
      <c r="A6" s="2" t="s">
        <v>111</v>
      </c>
    </row>
    <row r="7" spans="1:2" ht="13.5" thickBot="1">
      <c r="A7" s="3" t="s">
        <v>319</v>
      </c>
      <c r="B7" s="3" t="s">
        <v>529</v>
      </c>
    </row>
    <row r="8" spans="1:6" ht="38.25" customHeight="1">
      <c r="A8" s="573" t="s">
        <v>301</v>
      </c>
      <c r="B8" s="468" t="s">
        <v>551</v>
      </c>
      <c r="C8" s="468" t="s">
        <v>511</v>
      </c>
      <c r="D8" s="468" t="s">
        <v>170</v>
      </c>
      <c r="E8" s="661" t="s">
        <v>321</v>
      </c>
      <c r="F8" s="462" t="s">
        <v>171</v>
      </c>
    </row>
    <row r="9" spans="1:6" ht="30.75" customHeight="1">
      <c r="A9" s="574"/>
      <c r="B9" s="663"/>
      <c r="C9" s="663"/>
      <c r="D9" s="470"/>
      <c r="E9" s="662"/>
      <c r="F9" s="589"/>
    </row>
    <row r="10" spans="1:6" ht="16.5" customHeight="1">
      <c r="A10" s="16"/>
      <c r="B10" s="4"/>
      <c r="C10" s="4"/>
      <c r="D10" s="101"/>
      <c r="E10" s="4"/>
      <c r="F10" s="17"/>
    </row>
    <row r="11" spans="1:6" ht="16.5" customHeight="1">
      <c r="A11" s="16"/>
      <c r="B11" s="4"/>
      <c r="C11" s="4"/>
      <c r="D11" s="101"/>
      <c r="E11" s="4"/>
      <c r="F11" s="17"/>
    </row>
    <row r="12" spans="1:6" ht="16.5" customHeight="1">
      <c r="A12" s="16"/>
      <c r="B12" s="4"/>
      <c r="C12" s="4"/>
      <c r="D12" s="101"/>
      <c r="E12" s="4"/>
      <c r="F12" s="17"/>
    </row>
    <row r="13" spans="1:6" ht="16.5" customHeight="1">
      <c r="A13" s="16"/>
      <c r="B13" s="4"/>
      <c r="C13" s="4"/>
      <c r="D13" s="101"/>
      <c r="E13" s="4"/>
      <c r="F13" s="17"/>
    </row>
    <row r="14" spans="1:6" ht="16.5" customHeight="1">
      <c r="A14" s="16"/>
      <c r="B14" s="4"/>
      <c r="C14" s="4"/>
      <c r="D14" s="101"/>
      <c r="E14" s="4"/>
      <c r="F14" s="17"/>
    </row>
    <row r="15" spans="1:6" ht="16.5" customHeight="1">
      <c r="A15" s="16"/>
      <c r="B15" s="4"/>
      <c r="C15" s="4"/>
      <c r="D15" s="101"/>
      <c r="E15" s="4"/>
      <c r="F15" s="17"/>
    </row>
    <row r="16" spans="1:6" ht="16.5" customHeight="1">
      <c r="A16" s="16"/>
      <c r="B16" s="4"/>
      <c r="C16" s="4"/>
      <c r="D16" s="101"/>
      <c r="E16" s="4"/>
      <c r="F16" s="17"/>
    </row>
    <row r="17" spans="1:6" ht="16.5" customHeight="1">
      <c r="A17" s="16"/>
      <c r="B17" s="4"/>
      <c r="C17" s="4"/>
      <c r="D17" s="101"/>
      <c r="E17" s="4"/>
      <c r="F17" s="17"/>
    </row>
    <row r="18" spans="1:6" ht="16.5" customHeight="1">
      <c r="A18" s="16"/>
      <c r="B18" s="4"/>
      <c r="C18" s="4"/>
      <c r="D18" s="101"/>
      <c r="E18" s="4"/>
      <c r="F18" s="17"/>
    </row>
    <row r="19" spans="1:6" ht="16.5" customHeight="1">
      <c r="A19" s="16"/>
      <c r="B19" s="4"/>
      <c r="C19" s="4"/>
      <c r="D19" s="101"/>
      <c r="E19" s="4"/>
      <c r="F19" s="17"/>
    </row>
    <row r="20" spans="1:6" ht="16.5" customHeight="1">
      <c r="A20" s="16"/>
      <c r="B20" s="4"/>
      <c r="C20" s="4"/>
      <c r="D20" s="101"/>
      <c r="E20" s="4"/>
      <c r="F20" s="17"/>
    </row>
    <row r="21" spans="1:6" ht="16.5" customHeight="1">
      <c r="A21" s="16"/>
      <c r="B21" s="4"/>
      <c r="C21" s="4"/>
      <c r="D21" s="101"/>
      <c r="E21" s="4"/>
      <c r="F21" s="17"/>
    </row>
    <row r="22" spans="1:6" ht="16.5" customHeight="1">
      <c r="A22" s="16"/>
      <c r="B22" s="4"/>
      <c r="C22" s="4"/>
      <c r="D22" s="101"/>
      <c r="E22" s="4"/>
      <c r="F22" s="17"/>
    </row>
    <row r="23" spans="1:6" ht="16.5" customHeight="1">
      <c r="A23" s="16"/>
      <c r="B23" s="4"/>
      <c r="C23" s="4"/>
      <c r="D23" s="101"/>
      <c r="E23" s="4"/>
      <c r="F23" s="17"/>
    </row>
    <row r="24" spans="1:6" ht="16.5" customHeight="1" thickBot="1">
      <c r="A24" s="357"/>
      <c r="B24" s="18"/>
      <c r="C24" s="18"/>
      <c r="D24" s="361"/>
      <c r="E24" s="18"/>
      <c r="F24" s="19"/>
    </row>
    <row r="25" spans="3:4" s="35" customFormat="1" ht="16.5" customHeight="1" thickBot="1">
      <c r="C25" s="359" t="s">
        <v>320</v>
      </c>
      <c r="D25" s="360">
        <f>SUM(D10:D24)</f>
        <v>0</v>
      </c>
    </row>
    <row r="28" spans="2:6" ht="12.75">
      <c r="B28" s="2" t="s">
        <v>341</v>
      </c>
      <c r="D28" s="2" t="s">
        <v>342</v>
      </c>
      <c r="F28" s="2" t="s">
        <v>343</v>
      </c>
    </row>
    <row r="29" spans="2:6" s="8" customFormat="1" ht="12.75">
      <c r="B29" s="8" t="s">
        <v>344</v>
      </c>
      <c r="D29" s="8" t="s">
        <v>345</v>
      </c>
      <c r="F29" s="8" t="s">
        <v>678</v>
      </c>
    </row>
  </sheetData>
  <sheetProtection/>
  <mergeCells count="9">
    <mergeCell ref="A1:E1"/>
    <mergeCell ref="F8:F9"/>
    <mergeCell ref="A8:A9"/>
    <mergeCell ref="D8:D9"/>
    <mergeCell ref="E8:E9"/>
    <mergeCell ref="C8:C9"/>
    <mergeCell ref="B8:B9"/>
    <mergeCell ref="A4:B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7" sqref="E17:F17"/>
    </sheetView>
  </sheetViews>
  <sheetFormatPr defaultColWidth="9.140625" defaultRowHeight="12.75"/>
  <cols>
    <col min="1" max="1" width="4.421875" style="2" customWidth="1"/>
    <col min="2" max="2" width="41.00390625" style="2" customWidth="1"/>
    <col min="3" max="3" width="19.7109375" style="2" customWidth="1"/>
    <col min="4" max="4" width="18.7109375" style="2" customWidth="1"/>
    <col min="5" max="5" width="18.140625" style="2" customWidth="1"/>
    <col min="6" max="6" width="26.140625" style="2" customWidth="1"/>
    <col min="7" max="16384" width="9.140625" style="2" customWidth="1"/>
  </cols>
  <sheetData>
    <row r="1" spans="1:6" ht="12.75">
      <c r="A1" s="443" t="s">
        <v>546</v>
      </c>
      <c r="B1" s="443"/>
      <c r="C1" s="443"/>
      <c r="D1" s="443"/>
      <c r="E1" s="488"/>
      <c r="F1" s="89" t="s">
        <v>618</v>
      </c>
    </row>
    <row r="2" ht="12.75">
      <c r="F2" s="57" t="s">
        <v>196</v>
      </c>
    </row>
    <row r="3" ht="12.75">
      <c r="F3" s="7"/>
    </row>
    <row r="4" spans="1:6" ht="12.75" customHeight="1">
      <c r="A4" s="2" t="s">
        <v>350</v>
      </c>
      <c r="F4" s="7"/>
    </row>
    <row r="5" ht="12.75">
      <c r="A5" s="2" t="s">
        <v>349</v>
      </c>
    </row>
    <row r="7" spans="1:6" ht="14.25">
      <c r="A7" s="675" t="s">
        <v>169</v>
      </c>
      <c r="B7" s="675"/>
      <c r="C7" s="675"/>
      <c r="D7" s="675"/>
      <c r="E7" s="675"/>
      <c r="F7" s="675"/>
    </row>
    <row r="8" ht="13.5" thickBot="1"/>
    <row r="9" spans="1:6" ht="40.5" customHeight="1">
      <c r="A9" s="362" t="s">
        <v>301</v>
      </c>
      <c r="B9" s="327" t="s">
        <v>532</v>
      </c>
      <c r="C9" s="327" t="s">
        <v>560</v>
      </c>
      <c r="D9" s="327" t="s">
        <v>174</v>
      </c>
      <c r="E9" s="457" t="s">
        <v>687</v>
      </c>
      <c r="F9" s="581"/>
    </row>
    <row r="10" spans="1:6" ht="16.5" customHeight="1">
      <c r="A10" s="16"/>
      <c r="B10" s="4"/>
      <c r="C10" s="4"/>
      <c r="D10" s="101"/>
      <c r="E10" s="667"/>
      <c r="F10" s="668"/>
    </row>
    <row r="11" spans="1:6" ht="16.5" customHeight="1">
      <c r="A11" s="16"/>
      <c r="B11" s="4"/>
      <c r="C11" s="4"/>
      <c r="D11" s="101"/>
      <c r="E11" s="667"/>
      <c r="F11" s="668"/>
    </row>
    <row r="12" spans="1:6" ht="16.5" customHeight="1">
      <c r="A12" s="16"/>
      <c r="B12" s="4"/>
      <c r="C12" s="4"/>
      <c r="D12" s="101"/>
      <c r="E12" s="667"/>
      <c r="F12" s="668"/>
    </row>
    <row r="13" spans="1:6" ht="16.5" customHeight="1">
      <c r="A13" s="16"/>
      <c r="B13" s="4"/>
      <c r="C13" s="4"/>
      <c r="D13" s="101"/>
      <c r="E13" s="667"/>
      <c r="F13" s="668"/>
    </row>
    <row r="14" spans="1:6" ht="16.5" customHeight="1">
      <c r="A14" s="16"/>
      <c r="B14" s="4"/>
      <c r="C14" s="4"/>
      <c r="D14" s="101"/>
      <c r="E14" s="667"/>
      <c r="F14" s="668"/>
    </row>
    <row r="15" spans="1:6" ht="16.5" customHeight="1">
      <c r="A15" s="16"/>
      <c r="B15" s="4"/>
      <c r="C15" s="4"/>
      <c r="D15" s="101"/>
      <c r="E15" s="667"/>
      <c r="F15" s="668"/>
    </row>
    <row r="16" spans="1:6" ht="16.5" customHeight="1">
      <c r="A16" s="16"/>
      <c r="B16" s="4"/>
      <c r="C16" s="4"/>
      <c r="D16" s="101"/>
      <c r="E16" s="667"/>
      <c r="F16" s="668"/>
    </row>
    <row r="17" spans="1:6" ht="16.5" customHeight="1">
      <c r="A17" s="16"/>
      <c r="B17" s="4"/>
      <c r="C17" s="4"/>
      <c r="D17" s="101"/>
      <c r="E17" s="667"/>
      <c r="F17" s="668"/>
    </row>
    <row r="18" spans="1:6" ht="16.5" customHeight="1">
      <c r="A18" s="16"/>
      <c r="B18" s="4"/>
      <c r="C18" s="4"/>
      <c r="D18" s="101"/>
      <c r="E18" s="667"/>
      <c r="F18" s="668"/>
    </row>
    <row r="19" spans="1:6" ht="16.5" customHeight="1">
      <c r="A19" s="16"/>
      <c r="B19" s="4"/>
      <c r="C19" s="4"/>
      <c r="D19" s="101"/>
      <c r="E19" s="667"/>
      <c r="F19" s="668"/>
    </row>
    <row r="20" spans="1:6" ht="16.5" customHeight="1">
      <c r="A20" s="16"/>
      <c r="B20" s="4"/>
      <c r="C20" s="4"/>
      <c r="D20" s="101"/>
      <c r="E20" s="667"/>
      <c r="F20" s="668"/>
    </row>
    <row r="21" spans="1:6" ht="16.5" customHeight="1">
      <c r="A21" s="16"/>
      <c r="B21" s="4"/>
      <c r="C21" s="4"/>
      <c r="D21" s="101"/>
      <c r="E21" s="667"/>
      <c r="F21" s="668"/>
    </row>
    <row r="22" spans="1:6" ht="16.5" customHeight="1">
      <c r="A22" s="16"/>
      <c r="B22" s="4"/>
      <c r="C22" s="4"/>
      <c r="D22" s="101"/>
      <c r="E22" s="667"/>
      <c r="F22" s="668"/>
    </row>
    <row r="23" spans="1:6" ht="16.5" customHeight="1">
      <c r="A23" s="16"/>
      <c r="B23" s="4"/>
      <c r="C23" s="4"/>
      <c r="D23" s="101"/>
      <c r="E23" s="667"/>
      <c r="F23" s="668"/>
    </row>
    <row r="24" spans="1:6" ht="16.5" customHeight="1" thickBot="1">
      <c r="A24" s="357"/>
      <c r="B24" s="18"/>
      <c r="C24" s="18"/>
      <c r="D24" s="361"/>
      <c r="E24" s="671"/>
      <c r="F24" s="672"/>
    </row>
    <row r="25" spans="1:6" s="35" customFormat="1" ht="16.5" customHeight="1" thickBot="1">
      <c r="A25" s="673" t="s">
        <v>320</v>
      </c>
      <c r="B25" s="674"/>
      <c r="C25" s="674"/>
      <c r="D25" s="360">
        <f>SUM(D10:D24)</f>
        <v>0</v>
      </c>
      <c r="E25" s="669"/>
      <c r="F25" s="670"/>
    </row>
    <row r="26" spans="1:2" ht="12.75">
      <c r="A26" s="443" t="s">
        <v>168</v>
      </c>
      <c r="B26" s="443"/>
    </row>
    <row r="28" spans="2:6" ht="12.75">
      <c r="B28" s="8" t="s">
        <v>341</v>
      </c>
      <c r="C28" s="8"/>
      <c r="D28" s="8" t="s">
        <v>342</v>
      </c>
      <c r="E28" s="8"/>
      <c r="F28" s="8" t="s">
        <v>343</v>
      </c>
    </row>
    <row r="29" spans="2:6" s="8" customFormat="1" ht="12.75">
      <c r="B29" s="8" t="s">
        <v>344</v>
      </c>
      <c r="D29" s="8" t="s">
        <v>345</v>
      </c>
      <c r="F29" s="8" t="s">
        <v>678</v>
      </c>
    </row>
  </sheetData>
  <sheetProtection/>
  <mergeCells count="21">
    <mergeCell ref="E19:F19"/>
    <mergeCell ref="A25:C25"/>
    <mergeCell ref="E12:F12"/>
    <mergeCell ref="A7:F7"/>
    <mergeCell ref="E14:F14"/>
    <mergeCell ref="E21:F21"/>
    <mergeCell ref="A1:E1"/>
    <mergeCell ref="E15:F15"/>
    <mergeCell ref="E10:F10"/>
    <mergeCell ref="E17:F17"/>
    <mergeCell ref="E18:F18"/>
    <mergeCell ref="E22:F22"/>
    <mergeCell ref="E13:F13"/>
    <mergeCell ref="E9:F9"/>
    <mergeCell ref="E16:F16"/>
    <mergeCell ref="E11:F11"/>
    <mergeCell ref="A26:B26"/>
    <mergeCell ref="E25:F25"/>
    <mergeCell ref="E24:F24"/>
    <mergeCell ref="E23:F23"/>
    <mergeCell ref="E20:F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51">
      <selection activeCell="A56" sqref="A56"/>
    </sheetView>
  </sheetViews>
  <sheetFormatPr defaultColWidth="9.140625" defaultRowHeight="12.75"/>
  <cols>
    <col min="1" max="1" width="6.28125" style="0" customWidth="1"/>
    <col min="2" max="2" width="12.8515625" style="0" customWidth="1"/>
    <col min="3" max="3" width="16.140625" style="0" customWidth="1"/>
    <col min="4" max="4" width="16.57421875" style="0" customWidth="1"/>
    <col min="5" max="5" width="17.00390625" style="0" customWidth="1"/>
    <col min="6" max="6" width="17.57421875" style="0" customWidth="1"/>
    <col min="7" max="7" width="15.28125" style="0" customWidth="1"/>
    <col min="8" max="8" width="15.7109375" style="0" customWidth="1"/>
    <col min="9" max="9" width="25.421875" style="0" customWidth="1"/>
  </cols>
  <sheetData>
    <row r="1" spans="1:9" ht="12.75">
      <c r="A1" s="443" t="s">
        <v>748</v>
      </c>
      <c r="B1" s="443"/>
      <c r="C1" s="471"/>
      <c r="D1" s="471"/>
      <c r="E1" s="471"/>
      <c r="F1" s="471"/>
      <c r="I1" s="3" t="s">
        <v>0</v>
      </c>
    </row>
    <row r="2" spans="1:9" ht="12.75">
      <c r="A2" s="22"/>
      <c r="B2" s="22"/>
      <c r="C2" s="83"/>
      <c r="I2" s="2" t="s">
        <v>196</v>
      </c>
    </row>
    <row r="3" spans="1:9" ht="12.75">
      <c r="A3" s="480" t="s">
        <v>689</v>
      </c>
      <c r="B3" s="480"/>
      <c r="C3" s="480"/>
      <c r="I3" s="3"/>
    </row>
    <row r="4" spans="1:7" ht="12.75">
      <c r="A4" s="480"/>
      <c r="B4" s="480"/>
      <c r="C4" s="480"/>
      <c r="D4" s="473" t="s">
        <v>510</v>
      </c>
      <c r="E4" s="474"/>
      <c r="F4" s="474"/>
      <c r="G4" s="474"/>
    </row>
    <row r="5" spans="1:7" ht="12.75">
      <c r="A5" s="480"/>
      <c r="B5" s="480"/>
      <c r="C5" s="480"/>
      <c r="D5" s="474"/>
      <c r="E5" s="474"/>
      <c r="F5" s="474"/>
      <c r="G5" s="474"/>
    </row>
    <row r="6" spans="1:9" ht="12.75">
      <c r="A6" s="2" t="s">
        <v>349</v>
      </c>
      <c r="B6" s="2"/>
      <c r="D6" s="474"/>
      <c r="E6" s="474"/>
      <c r="F6" s="474"/>
      <c r="G6" s="474"/>
      <c r="I6" s="434" t="s">
        <v>747</v>
      </c>
    </row>
    <row r="7" spans="1:9" ht="13.5" thickBo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12.75">
      <c r="A8" s="465" t="s">
        <v>301</v>
      </c>
      <c r="B8" s="468" t="s">
        <v>511</v>
      </c>
      <c r="C8" s="457" t="s">
        <v>512</v>
      </c>
      <c r="D8" s="458"/>
      <c r="E8" s="458"/>
      <c r="F8" s="459"/>
      <c r="G8" s="476" t="s">
        <v>513</v>
      </c>
      <c r="H8" s="477"/>
      <c r="I8" s="462" t="s">
        <v>514</v>
      </c>
    </row>
    <row r="9" spans="1:9" ht="12.75">
      <c r="A9" s="466"/>
      <c r="B9" s="469"/>
      <c r="C9" s="455" t="s">
        <v>515</v>
      </c>
      <c r="D9" s="456"/>
      <c r="E9" s="455" t="s">
        <v>516</v>
      </c>
      <c r="F9" s="456"/>
      <c r="G9" s="478"/>
      <c r="H9" s="479"/>
      <c r="I9" s="463"/>
    </row>
    <row r="10" spans="1:9" ht="12.75">
      <c r="A10" s="467"/>
      <c r="B10" s="470"/>
      <c r="C10" s="28" t="s">
        <v>517</v>
      </c>
      <c r="D10" s="28" t="s">
        <v>518</v>
      </c>
      <c r="E10" s="28" t="s">
        <v>517</v>
      </c>
      <c r="F10" s="28" t="s">
        <v>518</v>
      </c>
      <c r="G10" s="28" t="s">
        <v>517</v>
      </c>
      <c r="H10" s="28" t="s">
        <v>518</v>
      </c>
      <c r="I10" s="464"/>
    </row>
    <row r="11" spans="1:9" ht="38.25">
      <c r="A11" s="442">
        <v>1</v>
      </c>
      <c r="B11" s="427" t="s">
        <v>380</v>
      </c>
      <c r="C11" s="5">
        <v>7244013.24</v>
      </c>
      <c r="D11" s="5">
        <v>0</v>
      </c>
      <c r="E11" s="5">
        <v>7244013.24</v>
      </c>
      <c r="F11" s="5">
        <v>0</v>
      </c>
      <c r="G11" s="5">
        <v>0</v>
      </c>
      <c r="H11" s="5">
        <v>0</v>
      </c>
      <c r="I11" s="426" t="s">
        <v>720</v>
      </c>
    </row>
    <row r="12" spans="1:9" ht="38.25">
      <c r="A12" s="442">
        <v>2</v>
      </c>
      <c r="B12" s="427" t="s">
        <v>721</v>
      </c>
      <c r="C12" s="5">
        <v>828263.45</v>
      </c>
      <c r="D12" s="5">
        <v>0</v>
      </c>
      <c r="E12" s="5">
        <v>828263.45</v>
      </c>
      <c r="F12" s="5">
        <v>0</v>
      </c>
      <c r="G12" s="5">
        <v>0</v>
      </c>
      <c r="H12" s="5">
        <v>0</v>
      </c>
      <c r="I12" s="426" t="s">
        <v>720</v>
      </c>
    </row>
    <row r="13" spans="1:9" ht="38.25">
      <c r="A13" s="442">
        <v>3</v>
      </c>
      <c r="B13" s="427" t="s">
        <v>722</v>
      </c>
      <c r="C13" s="5">
        <v>445002.32</v>
      </c>
      <c r="D13" s="5">
        <v>0</v>
      </c>
      <c r="E13" s="5">
        <v>445002.32</v>
      </c>
      <c r="F13" s="5">
        <v>0</v>
      </c>
      <c r="G13" s="5">
        <v>0</v>
      </c>
      <c r="H13" s="5">
        <v>0</v>
      </c>
      <c r="I13" s="426" t="s">
        <v>720</v>
      </c>
    </row>
    <row r="14" spans="1:9" ht="38.25">
      <c r="A14" s="442">
        <v>4</v>
      </c>
      <c r="B14" s="427" t="s">
        <v>723</v>
      </c>
      <c r="C14" s="5">
        <v>61993.65</v>
      </c>
      <c r="D14" s="5">
        <v>0</v>
      </c>
      <c r="E14" s="5">
        <v>61993.65</v>
      </c>
      <c r="F14" s="5">
        <v>0</v>
      </c>
      <c r="G14" s="5">
        <v>0</v>
      </c>
      <c r="H14" s="5">
        <v>0</v>
      </c>
      <c r="I14" s="426" t="s">
        <v>720</v>
      </c>
    </row>
    <row r="15" spans="1:9" ht="38.25">
      <c r="A15" s="442">
        <v>5</v>
      </c>
      <c r="B15" s="427" t="s">
        <v>724</v>
      </c>
      <c r="C15" s="5">
        <v>0</v>
      </c>
      <c r="D15" s="5">
        <v>1719962.94</v>
      </c>
      <c r="E15" s="5">
        <v>0</v>
      </c>
      <c r="F15" s="5">
        <v>1719962.94</v>
      </c>
      <c r="G15" s="5">
        <v>0</v>
      </c>
      <c r="H15" s="5">
        <v>0</v>
      </c>
      <c r="I15" s="426" t="s">
        <v>720</v>
      </c>
    </row>
    <row r="16" spans="1:9" ht="38.25">
      <c r="A16" s="442">
        <v>6</v>
      </c>
      <c r="B16" s="427" t="s">
        <v>725</v>
      </c>
      <c r="C16" s="5">
        <v>0</v>
      </c>
      <c r="D16" s="5">
        <v>1335259.42</v>
      </c>
      <c r="E16" s="5">
        <v>0</v>
      </c>
      <c r="F16" s="5">
        <v>1335259.42</v>
      </c>
      <c r="G16" s="5">
        <v>0</v>
      </c>
      <c r="H16" s="5">
        <v>0</v>
      </c>
      <c r="I16" s="426" t="s">
        <v>720</v>
      </c>
    </row>
    <row r="17" spans="1:9" ht="38.25">
      <c r="A17" s="442">
        <v>7</v>
      </c>
      <c r="B17" s="427" t="s">
        <v>386</v>
      </c>
      <c r="C17" s="5">
        <v>313762.53</v>
      </c>
      <c r="D17" s="5">
        <v>0</v>
      </c>
      <c r="E17" s="5">
        <v>313762.53</v>
      </c>
      <c r="F17" s="5">
        <v>0</v>
      </c>
      <c r="G17" s="5">
        <v>0</v>
      </c>
      <c r="H17" s="5">
        <v>0</v>
      </c>
      <c r="I17" s="426" t="s">
        <v>720</v>
      </c>
    </row>
    <row r="18" spans="1:9" ht="12.75">
      <c r="A18" s="442">
        <v>8</v>
      </c>
      <c r="B18" s="428">
        <v>101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426" t="s">
        <v>726</v>
      </c>
    </row>
    <row r="19" spans="1:9" ht="12.75">
      <c r="A19" s="442">
        <v>9</v>
      </c>
      <c r="B19" s="428">
        <v>130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426" t="s">
        <v>727</v>
      </c>
    </row>
    <row r="20" spans="1:9" ht="12.75">
      <c r="A20" s="442">
        <v>10</v>
      </c>
      <c r="B20" s="428">
        <v>132</v>
      </c>
      <c r="C20" s="5">
        <v>8.89</v>
      </c>
      <c r="D20" s="5">
        <v>0</v>
      </c>
      <c r="E20" s="5">
        <v>8.89</v>
      </c>
      <c r="F20" s="5">
        <v>0</v>
      </c>
      <c r="G20" s="5">
        <v>0</v>
      </c>
      <c r="H20" s="5">
        <v>0</v>
      </c>
      <c r="I20" s="426" t="s">
        <v>727</v>
      </c>
    </row>
    <row r="21" spans="1:9" ht="12.75">
      <c r="A21" s="442">
        <v>11</v>
      </c>
      <c r="B21" s="428">
        <v>135</v>
      </c>
      <c r="C21" s="5">
        <v>45590.51</v>
      </c>
      <c r="D21" s="5">
        <v>0</v>
      </c>
      <c r="E21" s="5">
        <v>45590.51</v>
      </c>
      <c r="F21" s="5">
        <v>0</v>
      </c>
      <c r="G21" s="5">
        <v>0</v>
      </c>
      <c r="H21" s="5">
        <v>0</v>
      </c>
      <c r="I21" s="426" t="s">
        <v>727</v>
      </c>
    </row>
    <row r="22" spans="1:9" ht="12.75">
      <c r="A22" s="442">
        <v>12</v>
      </c>
      <c r="B22" s="428">
        <v>139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426" t="s">
        <v>727</v>
      </c>
    </row>
    <row r="23" spans="1:9" ht="38.25">
      <c r="A23" s="442">
        <v>13</v>
      </c>
      <c r="B23" s="428">
        <v>141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426" t="s">
        <v>720</v>
      </c>
    </row>
    <row r="24" spans="1:9" ht="51">
      <c r="A24" s="442">
        <v>14</v>
      </c>
      <c r="B24" s="428">
        <v>201</v>
      </c>
      <c r="C24" s="5">
        <v>14264.94</v>
      </c>
      <c r="D24" s="5">
        <v>0</v>
      </c>
      <c r="E24" s="5">
        <v>14264.94</v>
      </c>
      <c r="F24" s="5">
        <v>0</v>
      </c>
      <c r="G24" s="5">
        <v>0</v>
      </c>
      <c r="H24" s="5">
        <v>0</v>
      </c>
      <c r="I24" s="426" t="s">
        <v>728</v>
      </c>
    </row>
    <row r="25" spans="1:9" ht="51">
      <c r="A25" s="442">
        <v>15</v>
      </c>
      <c r="B25" s="428">
        <v>221</v>
      </c>
      <c r="C25" s="5">
        <v>429.64</v>
      </c>
      <c r="D25" s="5">
        <v>0</v>
      </c>
      <c r="E25" s="5">
        <v>429.64</v>
      </c>
      <c r="F25" s="5">
        <v>0</v>
      </c>
      <c r="G25" s="5">
        <v>0</v>
      </c>
      <c r="H25" s="5">
        <v>0</v>
      </c>
      <c r="I25" s="426" t="s">
        <v>728</v>
      </c>
    </row>
    <row r="26" spans="1:9" ht="38.25">
      <c r="A26" s="442">
        <v>16</v>
      </c>
      <c r="B26" s="428">
        <v>222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426" t="s">
        <v>720</v>
      </c>
    </row>
    <row r="27" spans="1:9" ht="38.25">
      <c r="A27" s="442">
        <v>17</v>
      </c>
      <c r="B27" s="428">
        <v>223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426" t="s">
        <v>720</v>
      </c>
    </row>
    <row r="28" spans="1:9" ht="38.25">
      <c r="A28" s="442">
        <v>18</v>
      </c>
      <c r="B28" s="428">
        <v>225</v>
      </c>
      <c r="C28" s="5"/>
      <c r="D28" s="5">
        <v>52620.33</v>
      </c>
      <c r="E28" s="5"/>
      <c r="F28" s="5">
        <v>52620.33</v>
      </c>
      <c r="G28" s="5"/>
      <c r="H28" s="5"/>
      <c r="I28" s="426" t="s">
        <v>720</v>
      </c>
    </row>
    <row r="29" spans="1:9" ht="38.25">
      <c r="A29" s="442">
        <v>19</v>
      </c>
      <c r="B29" s="428">
        <v>229</v>
      </c>
      <c r="C29" s="5">
        <v>0</v>
      </c>
      <c r="D29" s="5">
        <v>347719.08</v>
      </c>
      <c r="E29" s="5">
        <v>0</v>
      </c>
      <c r="F29" s="5">
        <v>347719.08</v>
      </c>
      <c r="G29" s="5">
        <v>0</v>
      </c>
      <c r="H29" s="5">
        <v>0</v>
      </c>
      <c r="I29" s="426" t="s">
        <v>720</v>
      </c>
    </row>
    <row r="30" spans="1:9" ht="38.25">
      <c r="A30" s="442">
        <v>20</v>
      </c>
      <c r="B30" s="428">
        <v>231</v>
      </c>
      <c r="C30" s="5">
        <v>0</v>
      </c>
      <c r="D30" s="5">
        <v>535895.32</v>
      </c>
      <c r="E30" s="5">
        <v>0</v>
      </c>
      <c r="F30" s="5">
        <v>535895.32</v>
      </c>
      <c r="G30" s="5">
        <v>0</v>
      </c>
      <c r="H30" s="5">
        <v>0</v>
      </c>
      <c r="I30" s="426" t="s">
        <v>720</v>
      </c>
    </row>
    <row r="31" spans="1:9" ht="38.25">
      <c r="A31" s="442">
        <v>21</v>
      </c>
      <c r="B31" s="428">
        <v>234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426" t="s">
        <v>720</v>
      </c>
    </row>
    <row r="32" spans="1:9" ht="38.25">
      <c r="A32" s="442">
        <v>22</v>
      </c>
      <c r="B32" s="428">
        <v>240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426" t="s">
        <v>720</v>
      </c>
    </row>
    <row r="33" spans="1:9" ht="38.25">
      <c r="A33" s="442">
        <v>23</v>
      </c>
      <c r="B33" s="428">
        <v>245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426" t="s">
        <v>720</v>
      </c>
    </row>
    <row r="34" spans="1:9" ht="38.25">
      <c r="A34" s="442">
        <v>24</v>
      </c>
      <c r="B34" s="428">
        <v>290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426" t="s">
        <v>720</v>
      </c>
    </row>
    <row r="35" spans="1:9" ht="51">
      <c r="A35" s="442">
        <v>25</v>
      </c>
      <c r="B35" s="428">
        <v>300</v>
      </c>
      <c r="C35" s="5">
        <v>0</v>
      </c>
      <c r="D35" s="5">
        <v>60447.41</v>
      </c>
      <c r="E35" s="5">
        <v>0</v>
      </c>
      <c r="F35" s="5">
        <v>60447.41</v>
      </c>
      <c r="G35" s="5">
        <v>0</v>
      </c>
      <c r="H35" s="5">
        <v>0</v>
      </c>
      <c r="I35" s="426" t="s">
        <v>728</v>
      </c>
    </row>
    <row r="36" spans="1:9" ht="12.75">
      <c r="A36" s="442">
        <v>26</v>
      </c>
      <c r="B36" s="428">
        <v>310</v>
      </c>
      <c r="C36" s="5">
        <v>2933.22</v>
      </c>
      <c r="D36" s="5">
        <v>0</v>
      </c>
      <c r="E36" s="5">
        <v>2933.22</v>
      </c>
      <c r="F36" s="5">
        <v>0</v>
      </c>
      <c r="G36" s="5">
        <v>0</v>
      </c>
      <c r="H36" s="5">
        <v>0</v>
      </c>
      <c r="I36" s="426" t="s">
        <v>726</v>
      </c>
    </row>
    <row r="37" spans="1:9" ht="38.25">
      <c r="A37" s="442">
        <v>27</v>
      </c>
      <c r="B37" s="428">
        <v>400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426" t="s">
        <v>720</v>
      </c>
    </row>
    <row r="38" spans="1:9" ht="38.25">
      <c r="A38" s="442">
        <v>28</v>
      </c>
      <c r="B38" s="428">
        <v>401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426" t="s">
        <v>720</v>
      </c>
    </row>
    <row r="39" spans="1:9" ht="38.25">
      <c r="A39" s="442">
        <v>29</v>
      </c>
      <c r="B39" s="428">
        <v>402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426" t="s">
        <v>720</v>
      </c>
    </row>
    <row r="40" spans="1:9" ht="38.25">
      <c r="A40" s="442">
        <v>30</v>
      </c>
      <c r="B40" s="428">
        <v>403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426" t="s">
        <v>720</v>
      </c>
    </row>
    <row r="41" spans="1:9" ht="38.25">
      <c r="A41" s="442">
        <v>31</v>
      </c>
      <c r="B41" s="428">
        <v>404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426" t="s">
        <v>720</v>
      </c>
    </row>
    <row r="42" spans="1:9" ht="38.25">
      <c r="A42" s="442">
        <v>32</v>
      </c>
      <c r="B42" s="428">
        <v>405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426" t="s">
        <v>720</v>
      </c>
    </row>
    <row r="43" spans="1:9" ht="38.25">
      <c r="A43" s="442">
        <v>33</v>
      </c>
      <c r="B43" s="428">
        <v>409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426" t="s">
        <v>720</v>
      </c>
    </row>
    <row r="44" spans="1:9" ht="38.25">
      <c r="A44" s="442">
        <v>34</v>
      </c>
      <c r="B44" s="428">
        <v>410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426" t="s">
        <v>720</v>
      </c>
    </row>
    <row r="45" spans="1:9" ht="38.25">
      <c r="A45" s="442">
        <v>35</v>
      </c>
      <c r="B45" s="428">
        <v>700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426" t="s">
        <v>720</v>
      </c>
    </row>
    <row r="46" spans="1:9" ht="38.25">
      <c r="A46" s="442">
        <v>36</v>
      </c>
      <c r="B46" s="428">
        <v>720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426" t="s">
        <v>720</v>
      </c>
    </row>
    <row r="47" spans="1:9" ht="38.25">
      <c r="A47" s="442">
        <v>37</v>
      </c>
      <c r="B47" s="428">
        <v>740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426" t="s">
        <v>720</v>
      </c>
    </row>
    <row r="48" spans="1:9" ht="38.25">
      <c r="A48" s="442">
        <v>38</v>
      </c>
      <c r="B48" s="428">
        <v>750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426" t="s">
        <v>720</v>
      </c>
    </row>
    <row r="49" spans="1:9" ht="38.25">
      <c r="A49" s="442">
        <v>39</v>
      </c>
      <c r="B49" s="428">
        <v>751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426" t="s">
        <v>720</v>
      </c>
    </row>
    <row r="50" spans="1:9" ht="38.25">
      <c r="A50" s="442">
        <v>40</v>
      </c>
      <c r="B50" s="428">
        <v>760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426" t="s">
        <v>720</v>
      </c>
    </row>
    <row r="51" spans="1:9" ht="38.25">
      <c r="A51" s="442">
        <v>41</v>
      </c>
      <c r="B51" s="428">
        <v>761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426" t="s">
        <v>720</v>
      </c>
    </row>
    <row r="52" spans="1:9" ht="38.25">
      <c r="A52" s="442">
        <v>42</v>
      </c>
      <c r="B52" s="428">
        <v>800</v>
      </c>
      <c r="C52" s="5">
        <v>0</v>
      </c>
      <c r="D52" s="5">
        <v>15377526.39</v>
      </c>
      <c r="E52" s="5">
        <v>0</v>
      </c>
      <c r="F52" s="5">
        <v>15377526.39</v>
      </c>
      <c r="G52" s="5">
        <v>0</v>
      </c>
      <c r="H52" s="5">
        <v>0</v>
      </c>
      <c r="I52" s="426" t="s">
        <v>720</v>
      </c>
    </row>
    <row r="53" spans="1:9" ht="38.25">
      <c r="A53" s="442">
        <v>43</v>
      </c>
      <c r="B53" s="428">
        <v>810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426" t="s">
        <v>720</v>
      </c>
    </row>
    <row r="54" spans="1:9" ht="38.25">
      <c r="A54" s="442">
        <v>44</v>
      </c>
      <c r="B54" s="428">
        <v>851</v>
      </c>
      <c r="C54" s="5">
        <v>0</v>
      </c>
      <c r="D54" s="5">
        <v>43696.51</v>
      </c>
      <c r="E54" s="5">
        <v>0</v>
      </c>
      <c r="F54" s="5">
        <v>43696.51</v>
      </c>
      <c r="G54" s="5">
        <v>0</v>
      </c>
      <c r="H54" s="5">
        <v>0</v>
      </c>
      <c r="I54" s="426" t="s">
        <v>720</v>
      </c>
    </row>
    <row r="55" spans="1:9" ht="38.25">
      <c r="A55" s="442">
        <v>45</v>
      </c>
      <c r="B55" s="428">
        <v>860</v>
      </c>
      <c r="C55" s="5">
        <v>10516865.01</v>
      </c>
      <c r="D55" s="5">
        <v>0</v>
      </c>
      <c r="E55" s="5">
        <v>10516865.01</v>
      </c>
      <c r="F55" s="5">
        <v>0</v>
      </c>
      <c r="G55" s="5">
        <v>0</v>
      </c>
      <c r="H55" s="5">
        <v>0</v>
      </c>
      <c r="I55" s="426" t="s">
        <v>720</v>
      </c>
    </row>
    <row r="56" spans="1:9" ht="38.25">
      <c r="A56" s="442">
        <v>46</v>
      </c>
      <c r="B56" s="428">
        <v>870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426" t="s">
        <v>720</v>
      </c>
    </row>
    <row r="57" spans="1:9" ht="13.5" thickBot="1">
      <c r="A57" s="460" t="s">
        <v>320</v>
      </c>
      <c r="B57" s="461"/>
      <c r="C57" s="358">
        <f aca="true" t="shared" si="0" ref="C57:H57">SUM(C11:C56)</f>
        <v>19473127.4</v>
      </c>
      <c r="D57" s="358">
        <f t="shared" si="0"/>
        <v>19473127.400000002</v>
      </c>
      <c r="E57" s="358">
        <f t="shared" si="0"/>
        <v>19473127.4</v>
      </c>
      <c r="F57" s="358">
        <f t="shared" si="0"/>
        <v>19473127.400000002</v>
      </c>
      <c r="G57" s="358">
        <f t="shared" si="0"/>
        <v>0</v>
      </c>
      <c r="H57" s="358">
        <f t="shared" si="0"/>
        <v>0</v>
      </c>
      <c r="I57" s="19"/>
    </row>
    <row r="58" spans="1:6" ht="12.75">
      <c r="A58" s="472" t="s">
        <v>753</v>
      </c>
      <c r="B58" s="472"/>
      <c r="C58" s="472"/>
      <c r="D58" s="472"/>
      <c r="E58" s="472"/>
      <c r="F58" s="472"/>
    </row>
    <row r="61" spans="1:9" ht="12.75">
      <c r="A61" s="2"/>
      <c r="B61" s="443" t="s">
        <v>1</v>
      </c>
      <c r="C61" s="443"/>
      <c r="E61" s="2"/>
      <c r="F61" s="2"/>
      <c r="H61" s="9" t="s">
        <v>2</v>
      </c>
      <c r="I61" s="9"/>
    </row>
    <row r="62" spans="1:9" ht="12.75">
      <c r="A62" s="2"/>
      <c r="B62" s="30" t="s">
        <v>344</v>
      </c>
      <c r="D62" s="2"/>
      <c r="E62" s="35" t="s">
        <v>345</v>
      </c>
      <c r="F62" s="22"/>
      <c r="H62" s="454" t="s">
        <v>678</v>
      </c>
      <c r="I62" s="454"/>
    </row>
    <row r="63" ht="12.75">
      <c r="E63" s="429" t="s">
        <v>782</v>
      </c>
    </row>
  </sheetData>
  <sheetProtection/>
  <mergeCells count="15">
    <mergeCell ref="A1:F1"/>
    <mergeCell ref="B61:C61"/>
    <mergeCell ref="A58:F58"/>
    <mergeCell ref="D4:G6"/>
    <mergeCell ref="A7:I7"/>
    <mergeCell ref="G8:H9"/>
    <mergeCell ref="A3:C5"/>
    <mergeCell ref="H62:I62"/>
    <mergeCell ref="E9:F9"/>
    <mergeCell ref="C8:F8"/>
    <mergeCell ref="A57:B57"/>
    <mergeCell ref="I8:I10"/>
    <mergeCell ref="A8:A10"/>
    <mergeCell ref="B8:B10"/>
    <mergeCell ref="C9:D9"/>
  </mergeCells>
  <printOptions/>
  <pageMargins left="0.4" right="0.32" top="0.68" bottom="1" header="0.51" footer="0.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D10" sqref="D10:D16"/>
    </sheetView>
  </sheetViews>
  <sheetFormatPr defaultColWidth="9.140625" defaultRowHeight="12.75"/>
  <cols>
    <col min="1" max="1" width="5.8515625" style="2" customWidth="1"/>
    <col min="2" max="2" width="27.140625" style="2" customWidth="1"/>
    <col min="3" max="3" width="15.421875" style="2" customWidth="1"/>
    <col min="4" max="4" width="17.7109375" style="2" customWidth="1"/>
    <col min="5" max="5" width="26.140625" style="2" customWidth="1"/>
    <col min="6" max="6" width="12.28125" style="2" customWidth="1"/>
    <col min="7" max="7" width="27.57421875" style="2" customWidth="1"/>
    <col min="8" max="16384" width="9.140625" style="2" customWidth="1"/>
  </cols>
  <sheetData>
    <row r="1" spans="1:7" ht="12.75">
      <c r="A1" s="443" t="s">
        <v>546</v>
      </c>
      <c r="B1" s="443"/>
      <c r="C1" s="443"/>
      <c r="D1" s="443"/>
      <c r="E1" s="488"/>
      <c r="F1" s="22"/>
      <c r="G1" s="83"/>
    </row>
    <row r="2" spans="1:7" ht="57" customHeight="1">
      <c r="A2" s="443" t="s">
        <v>533</v>
      </c>
      <c r="B2" s="443"/>
      <c r="C2" s="22"/>
      <c r="F2" s="13"/>
      <c r="G2" s="90" t="s">
        <v>619</v>
      </c>
    </row>
    <row r="3" spans="2:7" ht="9.75" customHeight="1">
      <c r="B3" s="22"/>
      <c r="C3" s="22"/>
      <c r="F3" s="13"/>
      <c r="G3" s="13"/>
    </row>
    <row r="4" spans="1:7" ht="27.75" customHeight="1">
      <c r="A4" s="681" t="s">
        <v>539</v>
      </c>
      <c r="B4" s="681"/>
      <c r="C4" s="681"/>
      <c r="D4" s="681"/>
      <c r="E4" s="681"/>
      <c r="F4" s="681"/>
      <c r="G4" s="682"/>
    </row>
    <row r="5" ht="11.25" customHeight="1"/>
    <row r="6" spans="1:7" ht="37.5" customHeight="1">
      <c r="A6" s="681" t="s">
        <v>676</v>
      </c>
      <c r="B6" s="681"/>
      <c r="C6" s="681"/>
      <c r="D6" s="681"/>
      <c r="E6" s="681"/>
      <c r="F6" s="681"/>
      <c r="G6" s="682"/>
    </row>
    <row r="7" ht="11.25" customHeight="1" thickBot="1"/>
    <row r="8" spans="1:7" ht="78" customHeight="1">
      <c r="A8" s="193" t="s">
        <v>301</v>
      </c>
      <c r="B8" s="327" t="s">
        <v>635</v>
      </c>
      <c r="C8" s="327" t="s">
        <v>552</v>
      </c>
      <c r="D8" s="363" t="s">
        <v>223</v>
      </c>
      <c r="E8" s="683" t="s">
        <v>224</v>
      </c>
      <c r="F8" s="683"/>
      <c r="G8" s="328" t="s">
        <v>219</v>
      </c>
    </row>
    <row r="9" spans="1:7" ht="19.5" customHeight="1">
      <c r="A9" s="298"/>
      <c r="B9" s="11"/>
      <c r="C9" s="11"/>
      <c r="D9" s="103"/>
      <c r="E9" s="535"/>
      <c r="F9" s="535"/>
      <c r="G9" s="223"/>
    </row>
    <row r="10" spans="1:7" ht="19.5" customHeight="1">
      <c r="A10" s="298"/>
      <c r="B10" s="11"/>
      <c r="C10" s="11"/>
      <c r="D10" s="103"/>
      <c r="E10" s="535"/>
      <c r="F10" s="535"/>
      <c r="G10" s="223"/>
    </row>
    <row r="11" spans="1:7" ht="19.5" customHeight="1">
      <c r="A11" s="298"/>
      <c r="B11" s="11"/>
      <c r="C11" s="11"/>
      <c r="D11" s="103"/>
      <c r="E11" s="535"/>
      <c r="F11" s="535"/>
      <c r="G11" s="223"/>
    </row>
    <row r="12" spans="1:7" ht="19.5" customHeight="1">
      <c r="A12" s="298"/>
      <c r="B12" s="11"/>
      <c r="C12" s="11"/>
      <c r="D12" s="103"/>
      <c r="E12" s="535"/>
      <c r="F12" s="535"/>
      <c r="G12" s="223"/>
    </row>
    <row r="13" spans="1:7" ht="19.5" customHeight="1">
      <c r="A13" s="298"/>
      <c r="B13" s="11"/>
      <c r="C13" s="11"/>
      <c r="D13" s="103"/>
      <c r="E13" s="535"/>
      <c r="F13" s="535"/>
      <c r="G13" s="223"/>
    </row>
    <row r="14" spans="1:7" ht="19.5" customHeight="1" thickBot="1">
      <c r="A14" s="364"/>
      <c r="B14" s="241"/>
      <c r="C14" s="241"/>
      <c r="D14" s="365"/>
      <c r="E14" s="678"/>
      <c r="F14" s="678"/>
      <c r="G14" s="232"/>
    </row>
    <row r="15" spans="1:7" ht="19.5" customHeight="1" thickBot="1">
      <c r="A15" s="679" t="s">
        <v>320</v>
      </c>
      <c r="B15" s="680"/>
      <c r="C15" s="680"/>
      <c r="D15" s="366">
        <f>SUM(D9:D14)</f>
        <v>0</v>
      </c>
      <c r="E15" s="676"/>
      <c r="F15" s="677"/>
      <c r="G15" s="31"/>
    </row>
    <row r="16" spans="1:7" ht="18.75" customHeight="1">
      <c r="A16" s="36"/>
      <c r="B16" s="71"/>
      <c r="C16" s="71"/>
      <c r="D16" s="72"/>
      <c r="E16" s="31"/>
      <c r="F16" s="31"/>
      <c r="G16" s="31"/>
    </row>
    <row r="18" spans="2:7" ht="20.25" customHeight="1">
      <c r="B18" s="80" t="s">
        <v>534</v>
      </c>
      <c r="C18" s="22"/>
      <c r="D18" s="91" t="s">
        <v>31</v>
      </c>
      <c r="E18" s="9"/>
      <c r="F18" s="545" t="s">
        <v>367</v>
      </c>
      <c r="G18" s="545"/>
    </row>
    <row r="19" spans="2:7" ht="12" customHeight="1">
      <c r="B19" s="80" t="s">
        <v>537</v>
      </c>
      <c r="C19" s="22"/>
      <c r="D19" s="91" t="s">
        <v>538</v>
      </c>
      <c r="E19" s="2" t="s">
        <v>677</v>
      </c>
      <c r="F19" s="545" t="s">
        <v>678</v>
      </c>
      <c r="G19" s="545"/>
    </row>
  </sheetData>
  <sheetProtection/>
  <mergeCells count="15">
    <mergeCell ref="A15:C15"/>
    <mergeCell ref="E9:F9"/>
    <mergeCell ref="A4:G4"/>
    <mergeCell ref="A1:E1"/>
    <mergeCell ref="A2:B2"/>
    <mergeCell ref="E12:F12"/>
    <mergeCell ref="A6:G6"/>
    <mergeCell ref="E8:F8"/>
    <mergeCell ref="F19:G19"/>
    <mergeCell ref="E13:F13"/>
    <mergeCell ref="E15:F15"/>
    <mergeCell ref="E10:F10"/>
    <mergeCell ref="E11:F11"/>
    <mergeCell ref="E14:F14"/>
    <mergeCell ref="F18:G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4">
      <selection activeCell="G14" sqref="G14"/>
    </sheetView>
  </sheetViews>
  <sheetFormatPr defaultColWidth="9.140625" defaultRowHeight="12.75"/>
  <cols>
    <col min="1" max="1" width="5.8515625" style="2" customWidth="1"/>
    <col min="2" max="2" width="27.140625" style="2" customWidth="1"/>
    <col min="3" max="3" width="14.8515625" style="2" customWidth="1"/>
    <col min="4" max="4" width="17.7109375" style="2" customWidth="1"/>
    <col min="5" max="5" width="26.140625" style="2" customWidth="1"/>
    <col min="6" max="6" width="12.28125" style="2" customWidth="1"/>
    <col min="7" max="7" width="27.57421875" style="2" customWidth="1"/>
    <col min="8" max="16384" width="9.140625" style="2" customWidth="1"/>
  </cols>
  <sheetData>
    <row r="1" spans="1:7" ht="12.75">
      <c r="A1" s="443" t="s">
        <v>546</v>
      </c>
      <c r="B1" s="443"/>
      <c r="C1" s="443"/>
      <c r="D1" s="443"/>
      <c r="E1" s="488"/>
      <c r="F1" s="22"/>
      <c r="G1" s="22"/>
    </row>
    <row r="2" spans="1:7" ht="57" customHeight="1">
      <c r="A2" s="443" t="s">
        <v>533</v>
      </c>
      <c r="B2" s="443"/>
      <c r="C2" s="22"/>
      <c r="F2" s="13"/>
      <c r="G2" s="90" t="s">
        <v>620</v>
      </c>
    </row>
    <row r="3" spans="2:7" ht="9.75" customHeight="1">
      <c r="B3" s="22"/>
      <c r="C3" s="22"/>
      <c r="F3" s="13"/>
      <c r="G3" s="13"/>
    </row>
    <row r="4" spans="1:7" ht="27.75" customHeight="1">
      <c r="A4" s="681" t="s">
        <v>539</v>
      </c>
      <c r="B4" s="681"/>
      <c r="C4" s="681"/>
      <c r="D4" s="681"/>
      <c r="E4" s="681"/>
      <c r="F4" s="681"/>
      <c r="G4" s="682"/>
    </row>
    <row r="5" ht="11.25" customHeight="1"/>
    <row r="6" spans="1:7" ht="37.5" customHeight="1">
      <c r="A6" s="681" t="s">
        <v>670</v>
      </c>
      <c r="B6" s="681"/>
      <c r="C6" s="681"/>
      <c r="D6" s="681"/>
      <c r="E6" s="681"/>
      <c r="F6" s="681"/>
      <c r="G6" s="682"/>
    </row>
    <row r="7" ht="11.25" customHeight="1" thickBot="1"/>
    <row r="8" spans="1:7" ht="79.5" customHeight="1">
      <c r="A8" s="193" t="s">
        <v>301</v>
      </c>
      <c r="B8" s="327" t="s">
        <v>636</v>
      </c>
      <c r="C8" s="327" t="s">
        <v>552</v>
      </c>
      <c r="D8" s="363" t="s">
        <v>223</v>
      </c>
      <c r="E8" s="683" t="s">
        <v>225</v>
      </c>
      <c r="F8" s="683"/>
      <c r="G8" s="328" t="s">
        <v>219</v>
      </c>
    </row>
    <row r="9" spans="1:7" ht="19.5" customHeight="1">
      <c r="A9" s="298"/>
      <c r="B9" s="11"/>
      <c r="C9" s="11"/>
      <c r="D9" s="103"/>
      <c r="E9" s="535"/>
      <c r="F9" s="535"/>
      <c r="G9" s="223"/>
    </row>
    <row r="10" spans="1:7" ht="19.5" customHeight="1">
      <c r="A10" s="298"/>
      <c r="B10" s="11"/>
      <c r="C10" s="11"/>
      <c r="D10" s="103"/>
      <c r="E10" s="535"/>
      <c r="F10" s="535"/>
      <c r="G10" s="223"/>
    </row>
    <row r="11" spans="1:7" ht="19.5" customHeight="1">
      <c r="A11" s="298"/>
      <c r="B11" s="11"/>
      <c r="C11" s="11"/>
      <c r="D11" s="103"/>
      <c r="E11" s="535"/>
      <c r="F11" s="535"/>
      <c r="G11" s="223"/>
    </row>
    <row r="12" spans="1:7" ht="19.5" customHeight="1">
      <c r="A12" s="298"/>
      <c r="B12" s="11"/>
      <c r="C12" s="11"/>
      <c r="D12" s="103"/>
      <c r="E12" s="535"/>
      <c r="F12" s="535"/>
      <c r="G12" s="223"/>
    </row>
    <row r="13" spans="1:7" ht="19.5" customHeight="1">
      <c r="A13" s="298"/>
      <c r="B13" s="11"/>
      <c r="C13" s="11"/>
      <c r="D13" s="103"/>
      <c r="E13" s="535"/>
      <c r="F13" s="535"/>
      <c r="G13" s="223"/>
    </row>
    <row r="14" spans="1:7" ht="19.5" customHeight="1">
      <c r="A14" s="298"/>
      <c r="B14" s="11"/>
      <c r="C14" s="11"/>
      <c r="D14" s="103"/>
      <c r="E14" s="535"/>
      <c r="F14" s="535"/>
      <c r="G14" s="223"/>
    </row>
    <row r="15" spans="1:7" ht="19.5" customHeight="1">
      <c r="A15" s="298"/>
      <c r="B15" s="11"/>
      <c r="C15" s="11"/>
      <c r="D15" s="103"/>
      <c r="E15" s="535"/>
      <c r="F15" s="535"/>
      <c r="G15" s="223"/>
    </row>
    <row r="16" spans="1:7" ht="19.5" customHeight="1">
      <c r="A16" s="298"/>
      <c r="B16" s="11"/>
      <c r="C16" s="11"/>
      <c r="D16" s="103"/>
      <c r="E16" s="535"/>
      <c r="F16" s="535"/>
      <c r="G16" s="223"/>
    </row>
    <row r="17" spans="1:7" ht="19.5" customHeight="1" thickBot="1">
      <c r="A17" s="364"/>
      <c r="B17" s="241"/>
      <c r="C17" s="241"/>
      <c r="D17" s="365"/>
      <c r="E17" s="678"/>
      <c r="F17" s="678"/>
      <c r="G17" s="232"/>
    </row>
    <row r="18" spans="1:7" ht="19.5" customHeight="1" thickBot="1">
      <c r="A18" s="679" t="s">
        <v>320</v>
      </c>
      <c r="B18" s="680"/>
      <c r="C18" s="680"/>
      <c r="D18" s="366">
        <f>SUM(D9:D17)</f>
        <v>0</v>
      </c>
      <c r="E18" s="676"/>
      <c r="F18" s="677"/>
      <c r="G18" s="31"/>
    </row>
    <row r="19" spans="1:7" ht="18.75" customHeight="1">
      <c r="A19" s="36"/>
      <c r="B19" s="71"/>
      <c r="C19" s="71"/>
      <c r="D19" s="72"/>
      <c r="E19" s="31"/>
      <c r="F19" s="31"/>
      <c r="G19" s="31"/>
    </row>
    <row r="21" spans="2:5" ht="15.75" customHeight="1">
      <c r="B21" s="22" t="s">
        <v>534</v>
      </c>
      <c r="C21" s="22"/>
      <c r="D21" s="73" t="s">
        <v>535</v>
      </c>
      <c r="E21" s="9" t="s">
        <v>536</v>
      </c>
    </row>
    <row r="22" spans="2:5" ht="12" customHeight="1">
      <c r="B22" s="22" t="s">
        <v>537</v>
      </c>
      <c r="C22" s="22"/>
      <c r="D22" s="73" t="s">
        <v>538</v>
      </c>
      <c r="E22" s="2" t="s">
        <v>677</v>
      </c>
    </row>
  </sheetData>
  <sheetProtection/>
  <mergeCells count="16">
    <mergeCell ref="A1:E1"/>
    <mergeCell ref="A18:C18"/>
    <mergeCell ref="E9:F9"/>
    <mergeCell ref="E10:F10"/>
    <mergeCell ref="E17:F17"/>
    <mergeCell ref="E18:F18"/>
    <mergeCell ref="E11:F11"/>
    <mergeCell ref="E16:F16"/>
    <mergeCell ref="E12:F12"/>
    <mergeCell ref="E13:F13"/>
    <mergeCell ref="E14:F14"/>
    <mergeCell ref="E15:F15"/>
    <mergeCell ref="A2:B2"/>
    <mergeCell ref="E8:F8"/>
    <mergeCell ref="A4:G4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1" sqref="D11:D15"/>
    </sheetView>
  </sheetViews>
  <sheetFormatPr defaultColWidth="9.140625" defaultRowHeight="12.75"/>
  <cols>
    <col min="1" max="1" width="5.8515625" style="2" customWidth="1"/>
    <col min="2" max="2" width="25.7109375" style="2" customWidth="1"/>
    <col min="3" max="3" width="14.00390625" style="2" customWidth="1"/>
    <col min="4" max="4" width="14.8515625" style="2" customWidth="1"/>
    <col min="5" max="5" width="12.00390625" style="2" customWidth="1"/>
    <col min="6" max="6" width="26.140625" style="2" customWidth="1"/>
    <col min="7" max="7" width="5.7109375" style="2" customWidth="1"/>
    <col min="8" max="8" width="23.140625" style="2" customWidth="1"/>
    <col min="9" max="16384" width="9.140625" style="2" customWidth="1"/>
  </cols>
  <sheetData>
    <row r="1" spans="1:8" ht="12.75" customHeight="1">
      <c r="A1" s="544" t="s">
        <v>546</v>
      </c>
      <c r="B1" s="544"/>
      <c r="C1" s="544"/>
      <c r="D1" s="544"/>
      <c r="E1" s="544"/>
      <c r="F1" s="544"/>
      <c r="G1" s="22"/>
      <c r="H1" s="22"/>
    </row>
    <row r="2" spans="1:8" ht="54" customHeight="1">
      <c r="A2" s="443" t="s">
        <v>540</v>
      </c>
      <c r="B2" s="443"/>
      <c r="G2" s="13"/>
      <c r="H2" s="90" t="s">
        <v>621</v>
      </c>
    </row>
    <row r="3" spans="2:7" ht="8.25" customHeight="1">
      <c r="B3" s="22"/>
      <c r="G3" s="13"/>
    </row>
    <row r="4" spans="1:8" ht="27.75" customHeight="1">
      <c r="A4" s="681" t="s">
        <v>33</v>
      </c>
      <c r="B4" s="681"/>
      <c r="C4" s="681"/>
      <c r="D4" s="681"/>
      <c r="E4" s="681"/>
      <c r="F4" s="681"/>
      <c r="G4" s="454"/>
      <c r="H4" s="506"/>
    </row>
    <row r="5" ht="10.5" customHeight="1"/>
    <row r="6" spans="1:8" ht="28.5" customHeight="1">
      <c r="A6" s="681" t="s">
        <v>622</v>
      </c>
      <c r="B6" s="454"/>
      <c r="C6" s="454"/>
      <c r="D6" s="454"/>
      <c r="E6" s="454"/>
      <c r="F6" s="454"/>
      <c r="G6" s="454"/>
      <c r="H6" s="506"/>
    </row>
    <row r="7" ht="11.25" customHeight="1" thickBot="1"/>
    <row r="8" spans="1:8" ht="87" customHeight="1">
      <c r="A8" s="193" t="s">
        <v>301</v>
      </c>
      <c r="B8" s="327" t="s">
        <v>637</v>
      </c>
      <c r="C8" s="327" t="s">
        <v>221</v>
      </c>
      <c r="D8" s="363" t="s">
        <v>220</v>
      </c>
      <c r="E8" s="363" t="s">
        <v>511</v>
      </c>
      <c r="F8" s="683" t="s">
        <v>222</v>
      </c>
      <c r="G8" s="683"/>
      <c r="H8" s="328" t="s">
        <v>638</v>
      </c>
    </row>
    <row r="9" spans="1:8" ht="18.75" customHeight="1">
      <c r="A9" s="298"/>
      <c r="B9" s="11"/>
      <c r="C9" s="11"/>
      <c r="D9" s="103"/>
      <c r="E9" s="70"/>
      <c r="F9" s="535"/>
      <c r="G9" s="535"/>
      <c r="H9" s="17"/>
    </row>
    <row r="10" spans="1:8" ht="18.75" customHeight="1">
      <c r="A10" s="298"/>
      <c r="B10" s="11"/>
      <c r="C10" s="11"/>
      <c r="D10" s="103"/>
      <c r="E10" s="70"/>
      <c r="F10" s="535"/>
      <c r="G10" s="535"/>
      <c r="H10" s="17"/>
    </row>
    <row r="11" spans="1:8" ht="18.75" customHeight="1">
      <c r="A11" s="298"/>
      <c r="B11" s="11"/>
      <c r="C11" s="11"/>
      <c r="D11" s="103"/>
      <c r="E11" s="70"/>
      <c r="F11" s="535"/>
      <c r="G11" s="535"/>
      <c r="H11" s="17"/>
    </row>
    <row r="12" spans="1:8" ht="18.75" customHeight="1">
      <c r="A12" s="298"/>
      <c r="B12" s="11"/>
      <c r="C12" s="11"/>
      <c r="D12" s="103"/>
      <c r="E12" s="70"/>
      <c r="F12" s="535"/>
      <c r="G12" s="535"/>
      <c r="H12" s="17"/>
    </row>
    <row r="13" spans="1:8" ht="18.75" customHeight="1">
      <c r="A13" s="298"/>
      <c r="B13" s="11"/>
      <c r="C13" s="11"/>
      <c r="D13" s="104"/>
      <c r="E13" s="70"/>
      <c r="F13" s="535"/>
      <c r="G13" s="535"/>
      <c r="H13" s="17"/>
    </row>
    <row r="14" spans="1:8" ht="18.75" customHeight="1" thickBot="1">
      <c r="A14" s="364"/>
      <c r="B14" s="241"/>
      <c r="C14" s="241"/>
      <c r="D14" s="367"/>
      <c r="E14" s="367"/>
      <c r="F14" s="678"/>
      <c r="G14" s="678"/>
      <c r="H14" s="19"/>
    </row>
    <row r="15" spans="1:7" s="35" customFormat="1" ht="18.75" customHeight="1" thickBot="1">
      <c r="A15" s="679" t="s">
        <v>320</v>
      </c>
      <c r="B15" s="684"/>
      <c r="C15" s="685"/>
      <c r="D15" s="369">
        <f>SUM(D9:D14)</f>
        <v>0</v>
      </c>
      <c r="E15" s="368"/>
      <c r="F15" s="676"/>
      <c r="G15" s="677"/>
    </row>
    <row r="16" spans="2:5" ht="19.5" customHeight="1">
      <c r="B16" s="22"/>
      <c r="C16" s="74"/>
      <c r="D16" s="75"/>
      <c r="E16" s="75"/>
    </row>
    <row r="17" spans="2:8" ht="17.25" customHeight="1">
      <c r="B17" s="2" t="s">
        <v>362</v>
      </c>
      <c r="D17" s="2" t="s">
        <v>556</v>
      </c>
      <c r="F17" s="443" t="s">
        <v>557</v>
      </c>
      <c r="G17" s="443"/>
      <c r="H17" s="443"/>
    </row>
    <row r="18" spans="2:6" ht="17.25" customHeight="1" hidden="1">
      <c r="B18" s="22" t="s">
        <v>534</v>
      </c>
      <c r="C18" s="22"/>
      <c r="D18" s="73"/>
      <c r="E18" s="73"/>
      <c r="F18" s="9" t="s">
        <v>541</v>
      </c>
    </row>
    <row r="19" spans="2:6" ht="12.75" customHeight="1">
      <c r="B19" s="22" t="s">
        <v>537</v>
      </c>
      <c r="C19" s="22"/>
      <c r="D19" s="73" t="s">
        <v>345</v>
      </c>
      <c r="E19" s="73"/>
      <c r="F19" s="2" t="s">
        <v>683</v>
      </c>
    </row>
  </sheetData>
  <sheetProtection/>
  <mergeCells count="14">
    <mergeCell ref="F17:H17"/>
    <mergeCell ref="A6:H6"/>
    <mergeCell ref="A15:C15"/>
    <mergeCell ref="F8:G8"/>
    <mergeCell ref="F9:G9"/>
    <mergeCell ref="F10:G10"/>
    <mergeCell ref="F12:G12"/>
    <mergeCell ref="F13:G13"/>
    <mergeCell ref="A1:F1"/>
    <mergeCell ref="F14:G14"/>
    <mergeCell ref="A2:B2"/>
    <mergeCell ref="F15:G15"/>
    <mergeCell ref="F11:G11"/>
    <mergeCell ref="A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31">
      <selection activeCell="F27" sqref="F27:G27"/>
    </sheetView>
  </sheetViews>
  <sheetFormatPr defaultColWidth="9.140625" defaultRowHeight="12.75"/>
  <cols>
    <col min="1" max="1" width="5.8515625" style="2" customWidth="1"/>
    <col min="2" max="2" width="25.7109375" style="2" customWidth="1"/>
    <col min="3" max="3" width="14.00390625" style="2" customWidth="1"/>
    <col min="4" max="4" width="14.8515625" style="2" customWidth="1"/>
    <col min="5" max="5" width="12.00390625" style="2" customWidth="1"/>
    <col min="6" max="6" width="26.140625" style="2" customWidth="1"/>
    <col min="7" max="7" width="5.7109375" style="2" customWidth="1"/>
    <col min="8" max="8" width="23.140625" style="2" customWidth="1"/>
    <col min="9" max="16384" width="9.140625" style="2" customWidth="1"/>
  </cols>
  <sheetData>
    <row r="1" spans="1:6" ht="12.75">
      <c r="A1" s="544" t="s">
        <v>748</v>
      </c>
      <c r="B1" s="544"/>
      <c r="C1" s="544"/>
      <c r="D1" s="544"/>
      <c r="E1" s="544"/>
      <c r="F1" s="544"/>
    </row>
    <row r="2" spans="1:8" ht="54" customHeight="1">
      <c r="A2" s="443" t="s">
        <v>540</v>
      </c>
      <c r="B2" s="443"/>
      <c r="G2" s="13"/>
      <c r="H2" s="90" t="s">
        <v>623</v>
      </c>
    </row>
    <row r="3" spans="2:7" ht="8.25" customHeight="1">
      <c r="B3" s="22"/>
      <c r="G3" s="13"/>
    </row>
    <row r="4" spans="1:8" ht="27.75" customHeight="1">
      <c r="A4" s="681" t="s">
        <v>120</v>
      </c>
      <c r="B4" s="681"/>
      <c r="C4" s="681"/>
      <c r="D4" s="681"/>
      <c r="E4" s="681"/>
      <c r="F4" s="681"/>
      <c r="G4" s="454"/>
      <c r="H4" s="506"/>
    </row>
    <row r="5" ht="10.5" customHeight="1"/>
    <row r="6" spans="1:8" ht="28.5" customHeight="1">
      <c r="A6" s="681" t="s">
        <v>624</v>
      </c>
      <c r="B6" s="681"/>
      <c r="C6" s="681"/>
      <c r="D6" s="681"/>
      <c r="E6" s="681"/>
      <c r="F6" s="681"/>
      <c r="G6" s="681"/>
      <c r="H6" s="681"/>
    </row>
    <row r="7" ht="11.25" customHeight="1" thickBot="1">
      <c r="H7" s="435" t="s">
        <v>747</v>
      </c>
    </row>
    <row r="8" spans="1:8" ht="89.25" customHeight="1">
      <c r="A8" s="193" t="s">
        <v>301</v>
      </c>
      <c r="B8" s="327" t="s">
        <v>639</v>
      </c>
      <c r="C8" s="327" t="s">
        <v>226</v>
      </c>
      <c r="D8" s="363" t="s">
        <v>220</v>
      </c>
      <c r="E8" s="363" t="s">
        <v>511</v>
      </c>
      <c r="F8" s="683" t="s">
        <v>227</v>
      </c>
      <c r="G8" s="683"/>
      <c r="H8" s="328" t="s">
        <v>219</v>
      </c>
    </row>
    <row r="9" spans="1:8" ht="25.5">
      <c r="A9" s="298">
        <v>1</v>
      </c>
      <c r="B9" s="65" t="s">
        <v>711</v>
      </c>
      <c r="C9" s="65" t="s">
        <v>736</v>
      </c>
      <c r="D9" s="421">
        <v>4320</v>
      </c>
      <c r="E9" s="425">
        <v>402</v>
      </c>
      <c r="F9" s="689" t="s">
        <v>790</v>
      </c>
      <c r="G9" s="690"/>
      <c r="H9" s="17"/>
    </row>
    <row r="10" spans="1:8" ht="25.5">
      <c r="A10" s="298">
        <v>2</v>
      </c>
      <c r="B10" s="65" t="s">
        <v>711</v>
      </c>
      <c r="C10" s="65" t="s">
        <v>736</v>
      </c>
      <c r="D10" s="421">
        <v>5040</v>
      </c>
      <c r="E10" s="425">
        <v>402</v>
      </c>
      <c r="F10" s="689" t="s">
        <v>792</v>
      </c>
      <c r="G10" s="690"/>
      <c r="H10" s="17"/>
    </row>
    <row r="11" spans="1:8" ht="25.5">
      <c r="A11" s="298">
        <v>3</v>
      </c>
      <c r="B11" s="65" t="s">
        <v>711</v>
      </c>
      <c r="C11" s="65" t="s">
        <v>736</v>
      </c>
      <c r="D11" s="421">
        <v>6480</v>
      </c>
      <c r="E11" s="425">
        <v>402</v>
      </c>
      <c r="F11" s="689" t="s">
        <v>793</v>
      </c>
      <c r="G11" s="690"/>
      <c r="H11" s="17"/>
    </row>
    <row r="12" spans="1:8" ht="25.5">
      <c r="A12" s="298">
        <v>4</v>
      </c>
      <c r="B12" s="65" t="s">
        <v>711</v>
      </c>
      <c r="C12" s="65" t="s">
        <v>736</v>
      </c>
      <c r="D12" s="421">
        <v>1440</v>
      </c>
      <c r="E12" s="425">
        <v>402</v>
      </c>
      <c r="F12" s="689" t="s">
        <v>791</v>
      </c>
      <c r="G12" s="690"/>
      <c r="H12" s="17"/>
    </row>
    <row r="13" spans="1:8" ht="25.5">
      <c r="A13" s="298">
        <v>5</v>
      </c>
      <c r="B13" s="65" t="s">
        <v>711</v>
      </c>
      <c r="C13" s="65" t="s">
        <v>736</v>
      </c>
      <c r="D13" s="421">
        <v>5760</v>
      </c>
      <c r="E13" s="425">
        <v>402</v>
      </c>
      <c r="F13" s="689" t="s">
        <v>770</v>
      </c>
      <c r="G13" s="690"/>
      <c r="H13" s="17"/>
    </row>
    <row r="14" spans="1:8" ht="25.5">
      <c r="A14" s="298">
        <v>6</v>
      </c>
      <c r="B14" s="65" t="s">
        <v>711</v>
      </c>
      <c r="C14" s="65" t="s">
        <v>736</v>
      </c>
      <c r="D14" s="421">
        <v>2880</v>
      </c>
      <c r="E14" s="425">
        <v>402</v>
      </c>
      <c r="F14" s="689" t="s">
        <v>771</v>
      </c>
      <c r="G14" s="690"/>
      <c r="H14" s="17"/>
    </row>
    <row r="15" spans="1:8" ht="40.5" customHeight="1">
      <c r="A15" s="298">
        <v>7</v>
      </c>
      <c r="B15" s="65" t="s">
        <v>709</v>
      </c>
      <c r="C15" s="65" t="s">
        <v>737</v>
      </c>
      <c r="D15" s="421">
        <v>2070</v>
      </c>
      <c r="E15" s="425">
        <v>403</v>
      </c>
      <c r="F15" s="687" t="s">
        <v>738</v>
      </c>
      <c r="G15" s="688"/>
      <c r="H15" s="17"/>
    </row>
    <row r="16" spans="1:8" ht="45" customHeight="1">
      <c r="A16" s="298">
        <v>8</v>
      </c>
      <c r="B16" s="65" t="s">
        <v>709</v>
      </c>
      <c r="C16" s="65" t="s">
        <v>737</v>
      </c>
      <c r="D16" s="421">
        <v>1248</v>
      </c>
      <c r="E16" s="425">
        <v>403</v>
      </c>
      <c r="F16" s="687" t="s">
        <v>781</v>
      </c>
      <c r="G16" s="688"/>
      <c r="H16" s="17"/>
    </row>
    <row r="17" spans="1:8" ht="39.75" customHeight="1">
      <c r="A17" s="298">
        <v>9</v>
      </c>
      <c r="B17" s="65" t="s">
        <v>709</v>
      </c>
      <c r="C17" s="65" t="s">
        <v>737</v>
      </c>
      <c r="D17" s="421">
        <v>1248</v>
      </c>
      <c r="E17" s="425">
        <v>403</v>
      </c>
      <c r="F17" s="687" t="s">
        <v>781</v>
      </c>
      <c r="G17" s="688"/>
      <c r="H17" s="17"/>
    </row>
    <row r="18" spans="1:8" ht="55.5" customHeight="1">
      <c r="A18" s="298">
        <v>10</v>
      </c>
      <c r="B18" s="65" t="s">
        <v>709</v>
      </c>
      <c r="C18" s="65" t="s">
        <v>737</v>
      </c>
      <c r="D18" s="421">
        <v>2256</v>
      </c>
      <c r="E18" s="425">
        <v>403</v>
      </c>
      <c r="F18" s="687" t="s">
        <v>794</v>
      </c>
      <c r="G18" s="688"/>
      <c r="H18" s="17"/>
    </row>
    <row r="19" spans="1:8" ht="54" customHeight="1">
      <c r="A19" s="298">
        <v>11</v>
      </c>
      <c r="B19" s="65" t="s">
        <v>709</v>
      </c>
      <c r="C19" s="65" t="s">
        <v>737</v>
      </c>
      <c r="D19" s="421">
        <v>2256</v>
      </c>
      <c r="E19" s="425">
        <v>403</v>
      </c>
      <c r="F19" s="687" t="s">
        <v>794</v>
      </c>
      <c r="G19" s="688"/>
      <c r="H19" s="17"/>
    </row>
    <row r="20" spans="1:8" ht="52.5" customHeight="1">
      <c r="A20" s="298">
        <v>12</v>
      </c>
      <c r="B20" s="65" t="s">
        <v>709</v>
      </c>
      <c r="C20" s="65" t="s">
        <v>737</v>
      </c>
      <c r="D20" s="421">
        <v>2256</v>
      </c>
      <c r="E20" s="425">
        <v>403</v>
      </c>
      <c r="F20" s="687" t="s">
        <v>794</v>
      </c>
      <c r="G20" s="688"/>
      <c r="H20" s="17"/>
    </row>
    <row r="21" spans="1:8" ht="48.75" customHeight="1">
      <c r="A21" s="298">
        <v>13</v>
      </c>
      <c r="B21" s="65" t="s">
        <v>709</v>
      </c>
      <c r="C21" s="65" t="s">
        <v>737</v>
      </c>
      <c r="D21" s="421">
        <v>2256</v>
      </c>
      <c r="E21" s="425">
        <v>403</v>
      </c>
      <c r="F21" s="687" t="s">
        <v>794</v>
      </c>
      <c r="G21" s="688"/>
      <c r="H21" s="17"/>
    </row>
    <row r="22" spans="1:8" ht="50.25" customHeight="1">
      <c r="A22" s="298">
        <v>14</v>
      </c>
      <c r="B22" s="65" t="s">
        <v>709</v>
      </c>
      <c r="C22" s="65" t="s">
        <v>737</v>
      </c>
      <c r="D22" s="421">
        <v>2256</v>
      </c>
      <c r="E22" s="425">
        <v>403</v>
      </c>
      <c r="F22" s="687" t="s">
        <v>794</v>
      </c>
      <c r="G22" s="688"/>
      <c r="H22" s="17"/>
    </row>
    <row r="23" spans="1:8" ht="60" customHeight="1">
      <c r="A23" s="298">
        <v>15</v>
      </c>
      <c r="B23" s="65" t="s">
        <v>709</v>
      </c>
      <c r="C23" s="65" t="s">
        <v>737</v>
      </c>
      <c r="D23" s="421">
        <v>2256</v>
      </c>
      <c r="E23" s="425">
        <v>403</v>
      </c>
      <c r="F23" s="687" t="s">
        <v>794</v>
      </c>
      <c r="G23" s="688"/>
      <c r="H23" s="17"/>
    </row>
    <row r="24" spans="1:8" ht="51.75" customHeight="1">
      <c r="A24" s="298">
        <v>16</v>
      </c>
      <c r="B24" s="65" t="s">
        <v>709</v>
      </c>
      <c r="C24" s="65" t="s">
        <v>737</v>
      </c>
      <c r="D24" s="421">
        <v>2256</v>
      </c>
      <c r="E24" s="425">
        <v>403</v>
      </c>
      <c r="F24" s="687" t="s">
        <v>794</v>
      </c>
      <c r="G24" s="688"/>
      <c r="H24" s="17"/>
    </row>
    <row r="25" spans="1:8" ht="53.25" customHeight="1">
      <c r="A25" s="298">
        <v>17</v>
      </c>
      <c r="B25" s="65" t="s">
        <v>709</v>
      </c>
      <c r="C25" s="65" t="s">
        <v>737</v>
      </c>
      <c r="D25" s="421">
        <v>2256</v>
      </c>
      <c r="E25" s="425">
        <v>403</v>
      </c>
      <c r="F25" s="687" t="s">
        <v>794</v>
      </c>
      <c r="G25" s="688"/>
      <c r="H25" s="17"/>
    </row>
    <row r="26" spans="1:8" ht="56.25" customHeight="1">
      <c r="A26" s="298">
        <v>18</v>
      </c>
      <c r="B26" s="65" t="s">
        <v>709</v>
      </c>
      <c r="C26" s="65" t="s">
        <v>737</v>
      </c>
      <c r="D26" s="421">
        <v>2256</v>
      </c>
      <c r="E26" s="425">
        <v>403</v>
      </c>
      <c r="F26" s="687" t="s">
        <v>794</v>
      </c>
      <c r="G26" s="688"/>
      <c r="H26" s="17"/>
    </row>
    <row r="27" spans="1:8" ht="25.5">
      <c r="A27" s="298">
        <v>19</v>
      </c>
      <c r="B27" s="11" t="s">
        <v>740</v>
      </c>
      <c r="C27" s="11" t="s">
        <v>741</v>
      </c>
      <c r="D27" s="103">
        <v>-7.2</v>
      </c>
      <c r="E27" s="430">
        <v>401</v>
      </c>
      <c r="F27" s="535" t="s">
        <v>760</v>
      </c>
      <c r="G27" s="535"/>
      <c r="H27" s="17"/>
    </row>
    <row r="28" spans="1:8" ht="25.5">
      <c r="A28" s="298">
        <v>20</v>
      </c>
      <c r="B28" s="11" t="s">
        <v>740</v>
      </c>
      <c r="C28" s="11" t="s">
        <v>741</v>
      </c>
      <c r="D28" s="103">
        <v>-342</v>
      </c>
      <c r="E28" s="430">
        <v>401</v>
      </c>
      <c r="F28" s="535" t="s">
        <v>761</v>
      </c>
      <c r="G28" s="535"/>
      <c r="H28" s="17"/>
    </row>
    <row r="29" spans="1:8" ht="25.5">
      <c r="A29" s="298">
        <v>21</v>
      </c>
      <c r="B29" s="11" t="s">
        <v>740</v>
      </c>
      <c r="C29" s="11" t="s">
        <v>741</v>
      </c>
      <c r="D29" s="103">
        <v>-453.6</v>
      </c>
      <c r="E29" s="430">
        <v>401</v>
      </c>
      <c r="F29" s="535" t="s">
        <v>762</v>
      </c>
      <c r="G29" s="535"/>
      <c r="H29" s="17"/>
    </row>
    <row r="30" spans="1:8" ht="25.5">
      <c r="A30" s="298">
        <v>22</v>
      </c>
      <c r="B30" s="11" t="s">
        <v>740</v>
      </c>
      <c r="C30" s="11" t="s">
        <v>741</v>
      </c>
      <c r="D30" s="103">
        <v>-378</v>
      </c>
      <c r="E30" s="430">
        <v>401</v>
      </c>
      <c r="F30" s="535" t="s">
        <v>763</v>
      </c>
      <c r="G30" s="535"/>
      <c r="H30" s="17"/>
    </row>
    <row r="31" spans="1:8" ht="25.5">
      <c r="A31" s="298">
        <v>23</v>
      </c>
      <c r="B31" s="11" t="s">
        <v>740</v>
      </c>
      <c r="C31" s="11" t="s">
        <v>741</v>
      </c>
      <c r="D31" s="103">
        <v>-626.4</v>
      </c>
      <c r="E31" s="430">
        <v>401</v>
      </c>
      <c r="F31" s="535" t="s">
        <v>764</v>
      </c>
      <c r="G31" s="535"/>
      <c r="H31" s="17"/>
    </row>
    <row r="32" spans="1:8" ht="25.5">
      <c r="A32" s="298">
        <v>24</v>
      </c>
      <c r="B32" s="11" t="s">
        <v>740</v>
      </c>
      <c r="C32" s="11" t="s">
        <v>741</v>
      </c>
      <c r="D32" s="103">
        <v>-388.8</v>
      </c>
      <c r="E32" s="430">
        <v>401</v>
      </c>
      <c r="F32" s="535" t="s">
        <v>765</v>
      </c>
      <c r="G32" s="535"/>
      <c r="H32" s="17"/>
    </row>
    <row r="33" spans="1:8" ht="25.5">
      <c r="A33" s="298">
        <v>25</v>
      </c>
      <c r="B33" s="11" t="s">
        <v>740</v>
      </c>
      <c r="C33" s="11" t="s">
        <v>741</v>
      </c>
      <c r="D33" s="103">
        <v>-385.2</v>
      </c>
      <c r="E33" s="430">
        <v>401</v>
      </c>
      <c r="F33" s="535" t="s">
        <v>766</v>
      </c>
      <c r="G33" s="535"/>
      <c r="H33" s="17"/>
    </row>
    <row r="34" spans="1:8" ht="25.5">
      <c r="A34" s="298">
        <v>26</v>
      </c>
      <c r="B34" s="11" t="s">
        <v>740</v>
      </c>
      <c r="C34" s="11" t="s">
        <v>741</v>
      </c>
      <c r="D34" s="103">
        <v>-529.2</v>
      </c>
      <c r="E34" s="430">
        <v>401</v>
      </c>
      <c r="F34" s="535" t="s">
        <v>767</v>
      </c>
      <c r="G34" s="535"/>
      <c r="H34" s="17"/>
    </row>
    <row r="35" spans="1:8" ht="26.25" thickBot="1">
      <c r="A35" s="298">
        <v>27</v>
      </c>
      <c r="B35" s="11" t="s">
        <v>740</v>
      </c>
      <c r="C35" s="11" t="s">
        <v>741</v>
      </c>
      <c r="D35" s="103">
        <v>-270</v>
      </c>
      <c r="E35" s="430">
        <v>401</v>
      </c>
      <c r="F35" s="535" t="s">
        <v>768</v>
      </c>
      <c r="G35" s="535"/>
      <c r="H35" s="17"/>
    </row>
    <row r="36" spans="1:7" s="35" customFormat="1" ht="30" customHeight="1" thickBot="1">
      <c r="A36" s="679" t="s">
        <v>320</v>
      </c>
      <c r="B36" s="684"/>
      <c r="C36" s="685"/>
      <c r="D36" s="369">
        <f>SUM(D9:D35)</f>
        <v>47409.600000000006</v>
      </c>
      <c r="E36" s="368"/>
      <c r="F36" s="686"/>
      <c r="G36" s="686"/>
    </row>
    <row r="37" spans="1:7" s="35" customFormat="1" ht="38.25" customHeight="1">
      <c r="A37" s="87"/>
      <c r="B37" s="431"/>
      <c r="C37" s="432"/>
      <c r="D37" s="433"/>
      <c r="E37" s="368"/>
      <c r="F37" s="31"/>
      <c r="G37" s="31"/>
    </row>
    <row r="38" spans="2:8" ht="18" customHeight="1">
      <c r="B38" s="2" t="s">
        <v>558</v>
      </c>
      <c r="D38" s="8" t="s">
        <v>785</v>
      </c>
      <c r="F38" s="443" t="s">
        <v>559</v>
      </c>
      <c r="G38" s="443"/>
      <c r="H38" s="443"/>
    </row>
    <row r="39" spans="2:6" ht="4.5" customHeight="1" hidden="1">
      <c r="B39" s="22" t="s">
        <v>534</v>
      </c>
      <c r="C39" s="22"/>
      <c r="D39" s="73"/>
      <c r="E39" s="73"/>
      <c r="F39" s="9" t="s">
        <v>541</v>
      </c>
    </row>
    <row r="40" spans="2:6" ht="12.75" customHeight="1">
      <c r="B40" s="22" t="s">
        <v>537</v>
      </c>
      <c r="C40" s="22"/>
      <c r="D40" s="73" t="s">
        <v>345</v>
      </c>
      <c r="E40" s="73"/>
      <c r="F40" s="2" t="s">
        <v>683</v>
      </c>
    </row>
  </sheetData>
  <sheetProtection/>
  <mergeCells count="35">
    <mergeCell ref="A1:F1"/>
    <mergeCell ref="F15:G15"/>
    <mergeCell ref="F19:G19"/>
    <mergeCell ref="F22:G22"/>
    <mergeCell ref="F24:G24"/>
    <mergeCell ref="A2:B2"/>
    <mergeCell ref="A4:H4"/>
    <mergeCell ref="A6:H6"/>
    <mergeCell ref="F8:G8"/>
    <mergeCell ref="F23:G23"/>
    <mergeCell ref="F16:G16"/>
    <mergeCell ref="F10:G10"/>
    <mergeCell ref="F9:G9"/>
    <mergeCell ref="F14:G14"/>
    <mergeCell ref="F11:G11"/>
    <mergeCell ref="F12:G12"/>
    <mergeCell ref="F13:G13"/>
    <mergeCell ref="F38:H38"/>
    <mergeCell ref="F27:G27"/>
    <mergeCell ref="F35:G35"/>
    <mergeCell ref="F30:G30"/>
    <mergeCell ref="F17:G17"/>
    <mergeCell ref="F18:G18"/>
    <mergeCell ref="F20:G20"/>
    <mergeCell ref="F25:G25"/>
    <mergeCell ref="F21:G21"/>
    <mergeCell ref="A36:C36"/>
    <mergeCell ref="F36:G36"/>
    <mergeCell ref="F31:G31"/>
    <mergeCell ref="F32:G32"/>
    <mergeCell ref="F33:G33"/>
    <mergeCell ref="F26:G26"/>
    <mergeCell ref="F28:G28"/>
    <mergeCell ref="F34:G34"/>
    <mergeCell ref="F29:G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23">
      <selection activeCell="E29" sqref="E29"/>
    </sheetView>
  </sheetViews>
  <sheetFormatPr defaultColWidth="9.140625" defaultRowHeight="12.75"/>
  <cols>
    <col min="1" max="1" width="5.57421875" style="2" customWidth="1"/>
    <col min="2" max="2" width="25.421875" style="2" customWidth="1"/>
    <col min="3" max="3" width="24.7109375" style="2" customWidth="1"/>
    <col min="4" max="4" width="22.57421875" style="2" customWidth="1"/>
    <col min="5" max="5" width="20.421875" style="2" customWidth="1"/>
    <col min="6" max="6" width="30.140625" style="2" customWidth="1"/>
    <col min="7" max="8" width="5.7109375" style="2" customWidth="1"/>
    <col min="9" max="16384" width="9.140625" style="2" customWidth="1"/>
  </cols>
  <sheetData>
    <row r="1" spans="1:6" ht="12.75">
      <c r="A1" s="544" t="s">
        <v>750</v>
      </c>
      <c r="B1" s="544"/>
      <c r="C1" s="544"/>
      <c r="D1" s="544"/>
      <c r="E1" s="544"/>
      <c r="F1" s="544"/>
    </row>
    <row r="2" spans="1:6" ht="51" customHeight="1">
      <c r="A2" s="443" t="s">
        <v>116</v>
      </c>
      <c r="B2" s="487"/>
      <c r="C2" s="9"/>
      <c r="D2" s="9"/>
      <c r="E2" s="9"/>
      <c r="F2" s="90" t="s">
        <v>625</v>
      </c>
    </row>
    <row r="3" spans="1:6" s="9" customFormat="1" ht="9.75" customHeight="1">
      <c r="A3" s="693" t="s">
        <v>542</v>
      </c>
      <c r="B3" s="485"/>
      <c r="C3" s="485"/>
      <c r="D3" s="485"/>
      <c r="E3" s="485"/>
      <c r="F3" s="485"/>
    </row>
    <row r="4" spans="1:6" ht="12.75">
      <c r="A4" s="485"/>
      <c r="B4" s="485"/>
      <c r="C4" s="485"/>
      <c r="D4" s="485"/>
      <c r="E4" s="485"/>
      <c r="F4" s="485"/>
    </row>
    <row r="5" spans="1:6" ht="11.25" customHeight="1" thickBot="1">
      <c r="A5" s="566"/>
      <c r="B5" s="566"/>
      <c r="C5" s="566"/>
      <c r="D5" s="566"/>
      <c r="E5" s="566"/>
      <c r="F5" s="566"/>
    </row>
    <row r="6" spans="1:6" ht="16.5" customHeight="1">
      <c r="A6" s="694" t="s">
        <v>301</v>
      </c>
      <c r="B6" s="683" t="s">
        <v>175</v>
      </c>
      <c r="C6" s="683" t="s">
        <v>183</v>
      </c>
      <c r="D6" s="683"/>
      <c r="E6" s="683" t="s">
        <v>184</v>
      </c>
      <c r="F6" s="605" t="s">
        <v>185</v>
      </c>
    </row>
    <row r="7" spans="1:6" ht="33" customHeight="1">
      <c r="A7" s="695"/>
      <c r="B7" s="696"/>
      <c r="C7" s="696"/>
      <c r="D7" s="696"/>
      <c r="E7" s="696"/>
      <c r="F7" s="698"/>
    </row>
    <row r="8" spans="1:6" ht="54" customHeight="1">
      <c r="A8" s="695"/>
      <c r="B8" s="696"/>
      <c r="C8" s="15" t="s">
        <v>640</v>
      </c>
      <c r="D8" s="15" t="s">
        <v>641</v>
      </c>
      <c r="E8" s="697"/>
      <c r="F8" s="698"/>
    </row>
    <row r="9" spans="1:6" ht="41.25" customHeight="1">
      <c r="A9" s="298">
        <v>1</v>
      </c>
      <c r="B9" s="11" t="s">
        <v>718</v>
      </c>
      <c r="C9" s="5">
        <v>-3380.4</v>
      </c>
      <c r="D9" s="5"/>
      <c r="E9" s="11" t="s">
        <v>719</v>
      </c>
      <c r="F9" s="11" t="s">
        <v>715</v>
      </c>
    </row>
    <row r="10" spans="1:6" ht="33.75" customHeight="1">
      <c r="A10" s="298">
        <v>2</v>
      </c>
      <c r="B10" s="11" t="s">
        <v>712</v>
      </c>
      <c r="C10" s="5">
        <v>25920</v>
      </c>
      <c r="D10" s="5"/>
      <c r="E10" s="11" t="s">
        <v>716</v>
      </c>
      <c r="F10" s="11" t="s">
        <v>711</v>
      </c>
    </row>
    <row r="11" spans="1:6" ht="33" customHeight="1">
      <c r="A11" s="298">
        <v>3</v>
      </c>
      <c r="B11" s="11" t="s">
        <v>713</v>
      </c>
      <c r="C11" s="5">
        <v>24870</v>
      </c>
      <c r="D11" s="5"/>
      <c r="E11" s="11" t="s">
        <v>717</v>
      </c>
      <c r="F11" s="11" t="s">
        <v>709</v>
      </c>
    </row>
    <row r="12" spans="1:6" ht="34.5" customHeight="1">
      <c r="A12" s="298">
        <v>4</v>
      </c>
      <c r="B12" s="11" t="s">
        <v>714</v>
      </c>
      <c r="C12" s="5"/>
      <c r="D12" s="5">
        <v>2667.44</v>
      </c>
      <c r="E12" s="11" t="s">
        <v>739</v>
      </c>
      <c r="F12" s="11" t="s">
        <v>709</v>
      </c>
    </row>
    <row r="13" spans="1:6" ht="30.75" customHeight="1">
      <c r="A13" s="298">
        <v>5</v>
      </c>
      <c r="B13" s="11" t="s">
        <v>714</v>
      </c>
      <c r="C13" s="5"/>
      <c r="D13" s="5">
        <v>2256</v>
      </c>
      <c r="E13" s="11" t="s">
        <v>739</v>
      </c>
      <c r="F13" s="11" t="s">
        <v>709</v>
      </c>
    </row>
    <row r="14" spans="1:6" ht="21.75" customHeight="1" hidden="1">
      <c r="A14" s="298"/>
      <c r="B14" s="4"/>
      <c r="C14" s="101"/>
      <c r="D14" s="101"/>
      <c r="E14" s="4"/>
      <c r="F14" s="17"/>
    </row>
    <row r="15" spans="1:6" ht="24.75" customHeight="1" hidden="1">
      <c r="A15" s="298"/>
      <c r="B15" s="4"/>
      <c r="C15" s="101"/>
      <c r="D15" s="101"/>
      <c r="E15" s="4"/>
      <c r="F15" s="17"/>
    </row>
    <row r="16" spans="1:6" ht="23.25" customHeight="1" hidden="1">
      <c r="A16" s="298"/>
      <c r="B16" s="4"/>
      <c r="C16" s="101"/>
      <c r="D16" s="101"/>
      <c r="E16" s="4"/>
      <c r="F16" s="17"/>
    </row>
    <row r="17" spans="1:6" ht="27.75" customHeight="1" hidden="1">
      <c r="A17" s="298"/>
      <c r="B17" s="4"/>
      <c r="C17" s="101"/>
      <c r="D17" s="101"/>
      <c r="E17" s="4"/>
      <c r="F17" s="17"/>
    </row>
    <row r="18" spans="1:6" ht="24.75" customHeight="1" hidden="1">
      <c r="A18" s="298"/>
      <c r="B18" s="4"/>
      <c r="C18" s="101"/>
      <c r="D18" s="101"/>
      <c r="E18" s="4"/>
      <c r="F18" s="17"/>
    </row>
    <row r="19" spans="1:6" ht="28.5" customHeight="1" hidden="1">
      <c r="A19" s="298"/>
      <c r="B19" s="4"/>
      <c r="C19" s="101"/>
      <c r="D19" s="101"/>
      <c r="E19" s="4"/>
      <c r="F19" s="17"/>
    </row>
    <row r="20" spans="1:6" ht="22.5" customHeight="1" thickBot="1">
      <c r="A20" s="691" t="s">
        <v>320</v>
      </c>
      <c r="B20" s="692"/>
      <c r="C20" s="296">
        <f>SUM(C9:C19)</f>
        <v>47409.6</v>
      </c>
      <c r="D20" s="296">
        <f>SUM(D9:D13)</f>
        <v>4923.4400000000005</v>
      </c>
      <c r="E20" s="18"/>
      <c r="F20" s="19"/>
    </row>
    <row r="21" spans="1:6" ht="15.75" customHeight="1">
      <c r="A21" s="87"/>
      <c r="B21" s="87"/>
      <c r="C21" s="6"/>
      <c r="D21" s="6"/>
      <c r="E21" s="6"/>
      <c r="F21" s="6"/>
    </row>
    <row r="22" spans="1:6" ht="15" customHeight="1">
      <c r="A22" s="87"/>
      <c r="B22" s="87"/>
      <c r="C22" s="6"/>
      <c r="D22" s="6"/>
      <c r="E22" s="6"/>
      <c r="F22" s="6"/>
    </row>
    <row r="23" s="9" customFormat="1" ht="11.25" customHeight="1"/>
    <row r="24" spans="2:6" ht="12.75">
      <c r="B24" s="8" t="s">
        <v>366</v>
      </c>
      <c r="C24" s="9"/>
      <c r="D24" s="8" t="s">
        <v>785</v>
      </c>
      <c r="F24" s="8" t="s">
        <v>117</v>
      </c>
    </row>
    <row r="25" spans="2:6" ht="12.75">
      <c r="B25" s="30" t="s">
        <v>344</v>
      </c>
      <c r="D25" s="30" t="s">
        <v>345</v>
      </c>
      <c r="E25" s="35"/>
      <c r="F25" s="30" t="s">
        <v>678</v>
      </c>
    </row>
  </sheetData>
  <sheetProtection/>
  <mergeCells count="9">
    <mergeCell ref="A1:F1"/>
    <mergeCell ref="A20:B20"/>
    <mergeCell ref="A2:B2"/>
    <mergeCell ref="A3:F5"/>
    <mergeCell ref="A6:A8"/>
    <mergeCell ref="B6:B8"/>
    <mergeCell ref="C6:D7"/>
    <mergeCell ref="E6:E8"/>
    <mergeCell ref="F6:F8"/>
  </mergeCells>
  <printOptions/>
  <pageMargins left="0.7" right="0.7" top="0.75" bottom="0.39" header="0.3" footer="0.3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0">
      <selection activeCell="A20" sqref="A20:G22"/>
    </sheetView>
  </sheetViews>
  <sheetFormatPr defaultColWidth="9.140625" defaultRowHeight="12.75"/>
  <cols>
    <col min="1" max="1" width="22.57421875" style="2" customWidth="1"/>
    <col min="2" max="2" width="12.57421875" style="2" customWidth="1"/>
    <col min="3" max="3" width="23.421875" style="2" customWidth="1"/>
    <col min="4" max="4" width="13.7109375" style="2" customWidth="1"/>
    <col min="5" max="5" width="16.28125" style="2" customWidth="1"/>
    <col min="6" max="6" width="16.7109375" style="2" customWidth="1"/>
    <col min="7" max="7" width="26.28125" style="2" customWidth="1"/>
    <col min="8" max="16384" width="9.140625" style="2" customWidth="1"/>
  </cols>
  <sheetData>
    <row r="1" spans="1:7" ht="12.75">
      <c r="A1" s="443" t="s">
        <v>748</v>
      </c>
      <c r="B1" s="443"/>
      <c r="C1" s="443"/>
      <c r="D1" s="488"/>
      <c r="G1" s="435" t="s">
        <v>747</v>
      </c>
    </row>
    <row r="2" spans="1:9" ht="60.75" customHeight="1">
      <c r="A2" s="443" t="s">
        <v>519</v>
      </c>
      <c r="B2" s="487"/>
      <c r="C2" s="9"/>
      <c r="D2" s="9"/>
      <c r="E2" s="9"/>
      <c r="F2" s="9"/>
      <c r="G2" s="13" t="s">
        <v>194</v>
      </c>
      <c r="I2" s="12"/>
    </row>
    <row r="3" spans="1:7" ht="12.75">
      <c r="A3" s="491" t="s">
        <v>520</v>
      </c>
      <c r="B3" s="492"/>
      <c r="C3" s="492"/>
      <c r="D3" s="492"/>
      <c r="E3" s="492"/>
      <c r="F3" s="492"/>
      <c r="G3" s="492"/>
    </row>
    <row r="4" spans="1:7" ht="12.75">
      <c r="A4" s="492"/>
      <c r="B4" s="492"/>
      <c r="C4" s="492"/>
      <c r="D4" s="492"/>
      <c r="E4" s="492"/>
      <c r="F4" s="492"/>
      <c r="G4" s="492"/>
    </row>
    <row r="5" spans="1:7" ht="13.5" thickBot="1">
      <c r="A5" s="493"/>
      <c r="B5" s="493"/>
      <c r="C5" s="494"/>
      <c r="D5" s="493"/>
      <c r="E5" s="493"/>
      <c r="F5" s="493"/>
      <c r="G5" s="493"/>
    </row>
    <row r="6" spans="1:7" ht="29.25" customHeight="1">
      <c r="A6" s="495" t="s">
        <v>521</v>
      </c>
      <c r="B6" s="468" t="s">
        <v>511</v>
      </c>
      <c r="C6" s="468" t="s">
        <v>522</v>
      </c>
      <c r="D6" s="468" t="s">
        <v>202</v>
      </c>
      <c r="E6" s="476" t="s">
        <v>203</v>
      </c>
      <c r="F6" s="477"/>
      <c r="G6" s="468" t="s">
        <v>580</v>
      </c>
    </row>
    <row r="7" spans="1:7" ht="27" customHeight="1">
      <c r="A7" s="496"/>
      <c r="B7" s="481"/>
      <c r="C7" s="481"/>
      <c r="D7" s="481"/>
      <c r="E7" s="478"/>
      <c r="F7" s="479"/>
      <c r="G7" s="483"/>
    </row>
    <row r="8" spans="1:7" ht="13.5" thickBot="1">
      <c r="A8" s="497"/>
      <c r="B8" s="498"/>
      <c r="C8" s="482"/>
      <c r="D8" s="482"/>
      <c r="E8" s="33" t="s">
        <v>743</v>
      </c>
      <c r="F8" s="33" t="s">
        <v>744</v>
      </c>
      <c r="G8" s="484"/>
    </row>
    <row r="9" spans="1:7" ht="13.5" customHeight="1">
      <c r="A9" s="76">
        <v>1</v>
      </c>
      <c r="B9" s="77">
        <v>2</v>
      </c>
      <c r="C9" s="78">
        <v>3</v>
      </c>
      <c r="D9" s="79">
        <v>4</v>
      </c>
      <c r="E9" s="77">
        <v>5</v>
      </c>
      <c r="F9" s="77">
        <v>6</v>
      </c>
      <c r="G9" s="77">
        <v>7</v>
      </c>
    </row>
    <row r="10" spans="1:7" ht="48" customHeight="1">
      <c r="A10" s="415" t="s">
        <v>527</v>
      </c>
      <c r="B10" s="416">
        <v>201</v>
      </c>
      <c r="C10" s="11" t="s">
        <v>690</v>
      </c>
      <c r="D10" s="70">
        <v>14264.94</v>
      </c>
      <c r="E10" s="70"/>
      <c r="F10" s="70">
        <v>14264.94</v>
      </c>
      <c r="G10" s="103"/>
    </row>
    <row r="11" spans="1:7" ht="57" customHeight="1">
      <c r="A11" s="16" t="s">
        <v>528</v>
      </c>
      <c r="B11" s="428">
        <v>221</v>
      </c>
      <c r="C11" s="11" t="s">
        <v>754</v>
      </c>
      <c r="D11" s="4">
        <v>429.64</v>
      </c>
      <c r="E11" s="4">
        <v>429.64</v>
      </c>
      <c r="F11" s="4"/>
      <c r="G11" s="4"/>
    </row>
    <row r="12" spans="1:7" ht="16.5" customHeight="1" hidden="1">
      <c r="A12" s="16"/>
      <c r="B12" s="4"/>
      <c r="C12" s="4"/>
      <c r="D12" s="4"/>
      <c r="E12" s="4"/>
      <c r="F12" s="4"/>
      <c r="G12" s="4"/>
    </row>
    <row r="13" spans="1:7" ht="18.75" customHeight="1" hidden="1">
      <c r="A13" s="16"/>
      <c r="B13" s="4"/>
      <c r="C13" s="4"/>
      <c r="D13" s="4"/>
      <c r="E13" s="4"/>
      <c r="F13" s="4"/>
      <c r="G13" s="4"/>
    </row>
    <row r="14" spans="1:7" ht="18.75" customHeight="1" hidden="1">
      <c r="A14" s="16"/>
      <c r="B14" s="4"/>
      <c r="C14" s="4"/>
      <c r="D14" s="4"/>
      <c r="E14" s="4"/>
      <c r="F14" s="4"/>
      <c r="G14" s="4"/>
    </row>
    <row r="15" spans="1:7" ht="18.75" customHeight="1" hidden="1">
      <c r="A15" s="16"/>
      <c r="B15" s="4"/>
      <c r="C15" s="4"/>
      <c r="D15" s="4"/>
      <c r="E15" s="4"/>
      <c r="F15" s="4"/>
      <c r="G15" s="4"/>
    </row>
    <row r="16" spans="1:7" ht="18.75" customHeight="1" hidden="1">
      <c r="A16" s="16"/>
      <c r="B16" s="4"/>
      <c r="C16" s="4"/>
      <c r="D16" s="4"/>
      <c r="E16" s="4"/>
      <c r="F16" s="4"/>
      <c r="G16" s="4"/>
    </row>
    <row r="17" spans="1:7" ht="18.75" customHeight="1" hidden="1">
      <c r="A17" s="16"/>
      <c r="B17" s="4"/>
      <c r="C17" s="4"/>
      <c r="D17" s="4"/>
      <c r="E17" s="4"/>
      <c r="F17" s="4"/>
      <c r="G17" s="4"/>
    </row>
    <row r="18" spans="1:7" ht="18.75" customHeight="1" hidden="1">
      <c r="A18" s="16"/>
      <c r="B18" s="4"/>
      <c r="C18" s="4"/>
      <c r="D18" s="4"/>
      <c r="E18" s="4"/>
      <c r="F18" s="4"/>
      <c r="G18" s="4"/>
    </row>
    <row r="19" spans="1:7" ht="24" customHeight="1" thickBot="1">
      <c r="A19" s="489" t="s">
        <v>320</v>
      </c>
      <c r="B19" s="490"/>
      <c r="C19" s="18"/>
      <c r="D19" s="358">
        <f>SUM(D10:D11)</f>
        <v>14694.58</v>
      </c>
      <c r="E19" s="358">
        <f>SUM(E10:E11)</f>
        <v>429.64</v>
      </c>
      <c r="F19" s="358">
        <f>SUM(F10:F11)</f>
        <v>14264.94</v>
      </c>
      <c r="G19" s="18"/>
    </row>
    <row r="20" spans="1:7" s="9" customFormat="1" ht="12.75">
      <c r="A20" s="486"/>
      <c r="B20" s="486"/>
      <c r="C20" s="486"/>
      <c r="D20" s="486"/>
      <c r="E20" s="486"/>
      <c r="F20" s="486"/>
      <c r="G20" s="486"/>
    </row>
    <row r="21" spans="1:7" s="9" customFormat="1" ht="15" customHeight="1">
      <c r="A21" s="487"/>
      <c r="B21" s="487"/>
      <c r="C21" s="487"/>
      <c r="D21" s="487"/>
      <c r="E21" s="487"/>
      <c r="F21" s="487"/>
      <c r="G21" s="487"/>
    </row>
    <row r="22" spans="1:7" s="9" customFormat="1" ht="17.25" customHeight="1">
      <c r="A22" s="487"/>
      <c r="B22" s="487"/>
      <c r="C22" s="487"/>
      <c r="D22" s="487"/>
      <c r="E22" s="487"/>
      <c r="F22" s="487"/>
      <c r="G22" s="487"/>
    </row>
    <row r="23" spans="1:7" ht="15" customHeight="1">
      <c r="A23" s="487" t="s">
        <v>523</v>
      </c>
      <c r="B23" s="487"/>
      <c r="D23" s="8" t="s">
        <v>784</v>
      </c>
      <c r="F23" s="487" t="s">
        <v>7</v>
      </c>
      <c r="G23" s="487"/>
    </row>
    <row r="24" spans="1:7" ht="12.75">
      <c r="A24" s="485" t="s">
        <v>344</v>
      </c>
      <c r="B24" s="485"/>
      <c r="D24" s="35" t="s">
        <v>345</v>
      </c>
      <c r="G24" s="35" t="s">
        <v>679</v>
      </c>
    </row>
    <row r="27" ht="17.25" customHeight="1"/>
    <row r="37" ht="34.5" customHeight="1"/>
    <row r="39" ht="51" customHeight="1"/>
  </sheetData>
  <sheetProtection/>
  <mergeCells count="14">
    <mergeCell ref="A1:D1"/>
    <mergeCell ref="A19:B19"/>
    <mergeCell ref="A2:B2"/>
    <mergeCell ref="A3:G5"/>
    <mergeCell ref="A6:A8"/>
    <mergeCell ref="B6:B8"/>
    <mergeCell ref="C6:C8"/>
    <mergeCell ref="D6:D8"/>
    <mergeCell ref="E6:F7"/>
    <mergeCell ref="G6:G8"/>
    <mergeCell ref="A24:B24"/>
    <mergeCell ref="A20:G22"/>
    <mergeCell ref="A23:B23"/>
    <mergeCell ref="F23:G23"/>
  </mergeCells>
  <printOptions/>
  <pageMargins left="0.56" right="0.41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3.140625" style="146" customWidth="1"/>
    <col min="2" max="2" width="4.00390625" style="146" bestFit="1" customWidth="1"/>
    <col min="3" max="3" width="36.7109375" style="146" customWidth="1"/>
    <col min="4" max="4" width="14.57421875" style="146" customWidth="1"/>
    <col min="5" max="5" width="34.8515625" style="146" customWidth="1"/>
    <col min="6" max="6" width="8.8515625" style="146" customWidth="1"/>
    <col min="7" max="7" width="27.421875" style="146" customWidth="1"/>
    <col min="8" max="16384" width="8.8515625" style="146" customWidth="1"/>
  </cols>
  <sheetData>
    <row r="1" spans="1:5" ht="12.75">
      <c r="A1" s="443" t="s">
        <v>772</v>
      </c>
      <c r="B1" s="443"/>
      <c r="C1" s="443"/>
      <c r="D1" s="443"/>
      <c r="E1" s="443"/>
    </row>
    <row r="2" ht="25.5">
      <c r="G2" s="147" t="s">
        <v>581</v>
      </c>
    </row>
    <row r="3" spans="3:7" ht="12.75" customHeight="1">
      <c r="C3" s="499"/>
      <c r="F3" s="80"/>
      <c r="G3" s="80"/>
    </row>
    <row r="4" spans="3:7" ht="12.75">
      <c r="C4" s="499"/>
      <c r="F4" s="56"/>
      <c r="G4" s="56"/>
    </row>
    <row r="5" spans="3:7" ht="12.75">
      <c r="C5" s="499"/>
      <c r="F5" s="56"/>
      <c r="G5" s="56"/>
    </row>
    <row r="6" ht="12.75">
      <c r="C6" s="499"/>
    </row>
    <row r="7" spans="2:7" s="148" customFormat="1" ht="14.25">
      <c r="B7" s="473" t="s">
        <v>161</v>
      </c>
      <c r="C7" s="473"/>
      <c r="D7" s="473"/>
      <c r="E7" s="473"/>
      <c r="F7" s="511"/>
      <c r="G7" s="511"/>
    </row>
    <row r="8" ht="13.5" thickBot="1"/>
    <row r="9" spans="2:7" s="2" customFormat="1" ht="27" customHeight="1">
      <c r="B9" s="504" t="s">
        <v>162</v>
      </c>
      <c r="C9" s="459"/>
      <c r="D9" s="77" t="s">
        <v>160</v>
      </c>
      <c r="E9" s="251" t="s">
        <v>165</v>
      </c>
      <c r="F9" s="512" t="s">
        <v>164</v>
      </c>
      <c r="G9" s="513"/>
    </row>
    <row r="10" spans="2:7" s="2" customFormat="1" ht="12.75">
      <c r="B10" s="252"/>
      <c r="C10" s="149"/>
      <c r="D10" s="149"/>
      <c r="E10" s="150"/>
      <c r="F10" s="500"/>
      <c r="G10" s="501"/>
    </row>
    <row r="11" spans="2:7" s="2" customFormat="1" ht="12.75">
      <c r="B11" s="253"/>
      <c r="C11" s="151"/>
      <c r="D11" s="151"/>
      <c r="E11" s="152"/>
      <c r="F11" s="502"/>
      <c r="G11" s="503"/>
    </row>
    <row r="12" spans="2:7" s="2" customFormat="1" ht="12.75">
      <c r="B12" s="253"/>
      <c r="C12" s="151"/>
      <c r="D12" s="151"/>
      <c r="E12" s="152"/>
      <c r="F12" s="507"/>
      <c r="G12" s="508"/>
    </row>
    <row r="13" spans="2:7" s="2" customFormat="1" ht="12.75">
      <c r="B13" s="253"/>
      <c r="C13" s="154"/>
      <c r="D13" s="154"/>
      <c r="E13" s="155"/>
      <c r="F13" s="507"/>
      <c r="G13" s="508"/>
    </row>
    <row r="14" spans="2:7" s="2" customFormat="1" ht="12.75">
      <c r="B14" s="253"/>
      <c r="C14" s="154"/>
      <c r="D14" s="154"/>
      <c r="E14" s="155"/>
      <c r="F14" s="507"/>
      <c r="G14" s="508"/>
    </row>
    <row r="15" spans="2:7" s="2" customFormat="1" ht="12.75">
      <c r="B15" s="253"/>
      <c r="C15" s="154"/>
      <c r="D15" s="154"/>
      <c r="E15" s="155"/>
      <c r="F15" s="507"/>
      <c r="G15" s="508"/>
    </row>
    <row r="16" spans="2:7" s="2" customFormat="1" ht="12.75">
      <c r="B16" s="255"/>
      <c r="C16" s="154"/>
      <c r="D16" s="154"/>
      <c r="E16" s="155"/>
      <c r="F16" s="153"/>
      <c r="G16" s="254"/>
    </row>
    <row r="17" spans="2:7" s="2" customFormat="1" ht="12.75">
      <c r="B17" s="255"/>
      <c r="C17" s="154"/>
      <c r="D17" s="154"/>
      <c r="E17" s="155"/>
      <c r="F17" s="153"/>
      <c r="G17" s="254"/>
    </row>
    <row r="18" spans="2:7" s="2" customFormat="1" ht="12.75">
      <c r="B18" s="255"/>
      <c r="C18" s="154"/>
      <c r="D18" s="154"/>
      <c r="E18" s="155"/>
      <c r="F18" s="153"/>
      <c r="G18" s="254"/>
    </row>
    <row r="19" spans="2:7" s="2" customFormat="1" ht="12.75">
      <c r="B19" s="255"/>
      <c r="C19" s="154"/>
      <c r="D19" s="154"/>
      <c r="E19" s="155"/>
      <c r="F19" s="502"/>
      <c r="G19" s="503"/>
    </row>
    <row r="20" spans="2:7" s="2" customFormat="1" ht="13.5" thickBot="1">
      <c r="B20" s="256"/>
      <c r="C20" s="257" t="s">
        <v>320</v>
      </c>
      <c r="D20" s="258"/>
      <c r="E20" s="258"/>
      <c r="F20" s="509"/>
      <c r="G20" s="510"/>
    </row>
    <row r="21" spans="2:7" ht="34.5" customHeight="1">
      <c r="B21" s="505" t="s">
        <v>582</v>
      </c>
      <c r="C21" s="505"/>
      <c r="D21" s="505"/>
      <c r="E21" s="505"/>
      <c r="F21" s="506"/>
      <c r="G21" s="506"/>
    </row>
    <row r="22" spans="2:5" ht="16.5" customHeight="1">
      <c r="B22" s="84"/>
      <c r="C22" s="84"/>
      <c r="D22" s="84"/>
      <c r="E22" s="84"/>
    </row>
    <row r="23" spans="2:5" ht="15" customHeight="1">
      <c r="B23" s="84"/>
      <c r="C23" s="84"/>
      <c r="D23" s="84"/>
      <c r="E23" s="84"/>
    </row>
    <row r="24" spans="2:7" ht="12.75">
      <c r="B24" s="84"/>
      <c r="C24" s="84" t="s">
        <v>166</v>
      </c>
      <c r="D24" s="84"/>
      <c r="E24" s="84" t="s">
        <v>366</v>
      </c>
      <c r="G24" s="146" t="s">
        <v>342</v>
      </c>
    </row>
    <row r="25" spans="3:7" ht="12.75">
      <c r="C25" s="8" t="s">
        <v>344</v>
      </c>
      <c r="E25" s="2" t="s">
        <v>345</v>
      </c>
      <c r="G25" s="2" t="s">
        <v>678</v>
      </c>
    </row>
  </sheetData>
  <sheetProtection/>
  <mergeCells count="14">
    <mergeCell ref="A1:E1"/>
    <mergeCell ref="F12:G12"/>
    <mergeCell ref="F19:G19"/>
    <mergeCell ref="B7:G7"/>
    <mergeCell ref="F9:G9"/>
    <mergeCell ref="C3:C6"/>
    <mergeCell ref="F10:G10"/>
    <mergeCell ref="F11:G11"/>
    <mergeCell ref="B9:C9"/>
    <mergeCell ref="B21:G21"/>
    <mergeCell ref="F13:G13"/>
    <mergeCell ref="F14:G14"/>
    <mergeCell ref="F15:G15"/>
    <mergeCell ref="F20:G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3" sqref="A3:H5"/>
    </sheetView>
  </sheetViews>
  <sheetFormatPr defaultColWidth="9.140625" defaultRowHeight="12.75"/>
  <cols>
    <col min="1" max="1" width="24.00390625" style="2" customWidth="1"/>
    <col min="2" max="2" width="14.421875" style="2" customWidth="1"/>
    <col min="3" max="3" width="26.28125" style="2" customWidth="1"/>
    <col min="4" max="4" width="15.421875" style="2" customWidth="1"/>
    <col min="5" max="5" width="17.7109375" style="2" customWidth="1"/>
    <col min="6" max="6" width="16.57421875" style="2" customWidth="1"/>
    <col min="7" max="7" width="13.7109375" style="2" hidden="1" customWidth="1"/>
    <col min="8" max="8" width="22.57421875" style="2" customWidth="1"/>
    <col min="9" max="16384" width="9.140625" style="2" customWidth="1"/>
  </cols>
  <sheetData>
    <row r="1" spans="1:8" ht="12.75">
      <c r="A1" s="521" t="s">
        <v>748</v>
      </c>
      <c r="B1" s="521"/>
      <c r="C1" s="521"/>
      <c r="D1" s="522"/>
      <c r="E1" s="6"/>
      <c r="F1" s="6"/>
      <c r="G1" s="6"/>
      <c r="H1" s="435" t="s">
        <v>747</v>
      </c>
    </row>
    <row r="2" spans="1:9" ht="60.75" customHeight="1">
      <c r="A2" s="521" t="s">
        <v>519</v>
      </c>
      <c r="B2" s="523"/>
      <c r="C2" s="10"/>
      <c r="D2" s="10"/>
      <c r="E2" s="10"/>
      <c r="F2" s="10"/>
      <c r="G2" s="85"/>
      <c r="H2" s="90" t="s">
        <v>195</v>
      </c>
      <c r="I2" s="12"/>
    </row>
    <row r="3" spans="1:8" ht="12.75">
      <c r="A3" s="514" t="s">
        <v>524</v>
      </c>
      <c r="B3" s="515"/>
      <c r="C3" s="515"/>
      <c r="D3" s="515"/>
      <c r="E3" s="515"/>
      <c r="F3" s="515"/>
      <c r="G3" s="515"/>
      <c r="H3" s="511"/>
    </row>
    <row r="4" spans="1:8" ht="12.75">
      <c r="A4" s="515"/>
      <c r="B4" s="515"/>
      <c r="C4" s="515"/>
      <c r="D4" s="515"/>
      <c r="E4" s="515"/>
      <c r="F4" s="515"/>
      <c r="G4" s="515"/>
      <c r="H4" s="511"/>
    </row>
    <row r="5" spans="1:8" ht="13.5" thickBot="1">
      <c r="A5" s="516"/>
      <c r="B5" s="516"/>
      <c r="C5" s="516"/>
      <c r="D5" s="516"/>
      <c r="E5" s="516"/>
      <c r="F5" s="516"/>
      <c r="G5" s="516"/>
      <c r="H5" s="517"/>
    </row>
    <row r="6" spans="1:8" ht="29.25" customHeight="1">
      <c r="A6" s="495" t="s">
        <v>521</v>
      </c>
      <c r="B6" s="468" t="s">
        <v>511</v>
      </c>
      <c r="C6" s="468" t="s">
        <v>525</v>
      </c>
      <c r="D6" s="468" t="s">
        <v>211</v>
      </c>
      <c r="E6" s="476" t="s">
        <v>212</v>
      </c>
      <c r="F6" s="477"/>
      <c r="G6" s="518"/>
      <c r="H6" s="468" t="s">
        <v>583</v>
      </c>
    </row>
    <row r="7" spans="1:8" ht="27" customHeight="1">
      <c r="A7" s="496"/>
      <c r="B7" s="481"/>
      <c r="C7" s="481"/>
      <c r="D7" s="481"/>
      <c r="E7" s="478"/>
      <c r="F7" s="479"/>
      <c r="G7" s="519"/>
      <c r="H7" s="483"/>
    </row>
    <row r="8" spans="1:8" ht="13.5" thickBot="1">
      <c r="A8" s="497"/>
      <c r="B8" s="498"/>
      <c r="C8" s="482"/>
      <c r="D8" s="482"/>
      <c r="E8" s="33" t="s">
        <v>213</v>
      </c>
      <c r="F8" s="33" t="s">
        <v>744</v>
      </c>
      <c r="G8" s="520"/>
      <c r="H8" s="484"/>
    </row>
    <row r="9" spans="1:8" ht="13.5" customHeight="1">
      <c r="A9" s="76">
        <v>1</v>
      </c>
      <c r="B9" s="77">
        <v>2</v>
      </c>
      <c r="C9" s="78">
        <v>3</v>
      </c>
      <c r="D9" s="79">
        <v>4</v>
      </c>
      <c r="E9" s="77">
        <v>5</v>
      </c>
      <c r="F9" s="77">
        <v>6</v>
      </c>
      <c r="G9" s="86"/>
      <c r="H9" s="77">
        <v>7</v>
      </c>
    </row>
    <row r="10" spans="1:8" ht="42" customHeight="1">
      <c r="A10" s="417" t="s">
        <v>431</v>
      </c>
      <c r="B10" s="65">
        <v>300</v>
      </c>
      <c r="C10" s="418" t="s">
        <v>691</v>
      </c>
      <c r="D10" s="419">
        <v>49605.57</v>
      </c>
      <c r="E10" s="419">
        <v>49605.57</v>
      </c>
      <c r="F10" s="65"/>
      <c r="G10" s="420"/>
      <c r="H10" s="421">
        <f>D10-E10-F10</f>
        <v>0</v>
      </c>
    </row>
    <row r="11" spans="1:8" ht="30.75" customHeight="1">
      <c r="A11" s="417"/>
      <c r="B11" s="65">
        <v>300</v>
      </c>
      <c r="C11" s="418" t="s">
        <v>692</v>
      </c>
      <c r="D11" s="419">
        <v>10394.44</v>
      </c>
      <c r="E11" s="419">
        <v>10394.44</v>
      </c>
      <c r="F11" s="65"/>
      <c r="G11" s="420"/>
      <c r="H11" s="421">
        <f>D11-E11-F11</f>
        <v>0</v>
      </c>
    </row>
    <row r="12" spans="1:8" ht="27" customHeight="1">
      <c r="A12" s="417"/>
      <c r="B12" s="65">
        <v>300</v>
      </c>
      <c r="C12" s="418" t="s">
        <v>693</v>
      </c>
      <c r="D12" s="419">
        <v>447.4</v>
      </c>
      <c r="E12" s="419">
        <v>447.4</v>
      </c>
      <c r="F12" s="65"/>
      <c r="G12" s="420"/>
      <c r="H12" s="421"/>
    </row>
    <row r="13" spans="1:8" ht="55.5" customHeight="1">
      <c r="A13" s="417" t="s">
        <v>433</v>
      </c>
      <c r="B13" s="65">
        <v>225</v>
      </c>
      <c r="C13" s="418" t="s">
        <v>694</v>
      </c>
      <c r="D13" s="419">
        <v>47688</v>
      </c>
      <c r="E13" s="419">
        <v>45794</v>
      </c>
      <c r="F13" s="65"/>
      <c r="G13" s="420"/>
      <c r="H13" s="422" t="s">
        <v>788</v>
      </c>
    </row>
    <row r="14" spans="1:8" ht="26.25" customHeight="1">
      <c r="A14" s="417"/>
      <c r="B14" s="65">
        <v>225</v>
      </c>
      <c r="C14" s="418" t="s">
        <v>695</v>
      </c>
      <c r="D14" s="419">
        <v>2256</v>
      </c>
      <c r="E14" s="419">
        <v>2256</v>
      </c>
      <c r="F14" s="65"/>
      <c r="G14" s="420"/>
      <c r="H14" s="421">
        <f>D14-E14-F14</f>
        <v>0</v>
      </c>
    </row>
    <row r="15" spans="1:8" ht="32.25" customHeight="1">
      <c r="A15" s="417"/>
      <c r="B15" s="65">
        <v>225</v>
      </c>
      <c r="C15" s="418" t="s">
        <v>751</v>
      </c>
      <c r="D15" s="419">
        <v>8.89</v>
      </c>
      <c r="E15" s="65"/>
      <c r="F15" s="419">
        <v>8.89</v>
      </c>
      <c r="G15" s="420"/>
      <c r="H15" s="421">
        <f>D15-E15-F15</f>
        <v>0</v>
      </c>
    </row>
    <row r="16" spans="1:8" ht="56.25" customHeight="1">
      <c r="A16" s="417"/>
      <c r="B16" s="65">
        <v>225</v>
      </c>
      <c r="C16" s="418" t="s">
        <v>696</v>
      </c>
      <c r="D16" s="419">
        <v>2667.44</v>
      </c>
      <c r="E16" s="65"/>
      <c r="F16" s="419">
        <v>2667.44</v>
      </c>
      <c r="G16" s="420"/>
      <c r="H16" s="421" t="s">
        <v>752</v>
      </c>
    </row>
    <row r="17" spans="1:8" ht="45" customHeight="1">
      <c r="A17" s="417" t="s">
        <v>434</v>
      </c>
      <c r="B17" s="65">
        <v>229</v>
      </c>
      <c r="C17" s="418" t="s">
        <v>697</v>
      </c>
      <c r="D17" s="419">
        <v>347719.08</v>
      </c>
      <c r="E17" s="419">
        <v>347719.08</v>
      </c>
      <c r="F17" s="65"/>
      <c r="G17" s="420"/>
      <c r="H17" s="421">
        <f>D17-E17-F17</f>
        <v>0</v>
      </c>
    </row>
    <row r="18" spans="1:8" ht="33.75" customHeight="1">
      <c r="A18" s="417" t="s">
        <v>435</v>
      </c>
      <c r="B18" s="65">
        <v>231</v>
      </c>
      <c r="C18" s="418" t="s">
        <v>698</v>
      </c>
      <c r="D18" s="419">
        <v>535895.32</v>
      </c>
      <c r="E18" s="419">
        <v>535895.32</v>
      </c>
      <c r="F18" s="65"/>
      <c r="G18" s="420"/>
      <c r="H18" s="421">
        <f>D18-E18-F18</f>
        <v>0</v>
      </c>
    </row>
    <row r="19" spans="1:8" ht="39.75" customHeight="1">
      <c r="A19" s="16" t="s">
        <v>729</v>
      </c>
      <c r="B19" s="4">
        <v>851</v>
      </c>
      <c r="C19" s="11" t="s">
        <v>730</v>
      </c>
      <c r="D19" s="5">
        <v>43696.51</v>
      </c>
      <c r="E19" s="5"/>
      <c r="F19" s="5"/>
      <c r="G19" s="17"/>
      <c r="H19" s="422" t="s">
        <v>787</v>
      </c>
    </row>
    <row r="20" spans="1:8" ht="18.75" customHeight="1" hidden="1">
      <c r="A20" s="16"/>
      <c r="B20" s="4"/>
      <c r="C20" s="4"/>
      <c r="D20" s="4"/>
      <c r="E20" s="4"/>
      <c r="F20" s="4"/>
      <c r="G20" s="17"/>
      <c r="H20" s="4"/>
    </row>
    <row r="21" spans="1:8" ht="18.75" customHeight="1" hidden="1">
      <c r="A21" s="16"/>
      <c r="B21" s="4"/>
      <c r="C21" s="4"/>
      <c r="D21" s="4"/>
      <c r="E21" s="4"/>
      <c r="F21" s="4"/>
      <c r="G21" s="17"/>
      <c r="H21" s="4"/>
    </row>
    <row r="22" spans="1:8" ht="18.75" customHeight="1" hidden="1">
      <c r="A22" s="16"/>
      <c r="B22" s="4"/>
      <c r="C22" s="4"/>
      <c r="D22" s="4"/>
      <c r="E22" s="4"/>
      <c r="F22" s="4"/>
      <c r="G22" s="17"/>
      <c r="H22" s="4"/>
    </row>
    <row r="23" spans="1:8" ht="18.75" customHeight="1" hidden="1">
      <c r="A23" s="16"/>
      <c r="B23" s="4"/>
      <c r="C23" s="4"/>
      <c r="D23" s="4"/>
      <c r="E23" s="4"/>
      <c r="F23" s="4"/>
      <c r="G23" s="17"/>
      <c r="H23" s="4"/>
    </row>
    <row r="24" spans="1:8" ht="18.75" customHeight="1" hidden="1">
      <c r="A24" s="16"/>
      <c r="B24" s="4"/>
      <c r="C24" s="4"/>
      <c r="D24" s="4"/>
      <c r="E24" s="4"/>
      <c r="F24" s="4"/>
      <c r="G24" s="17"/>
      <c r="H24" s="4"/>
    </row>
    <row r="25" spans="1:8" ht="24" customHeight="1" thickBot="1">
      <c r="A25" s="489" t="s">
        <v>320</v>
      </c>
      <c r="B25" s="490"/>
      <c r="C25" s="18"/>
      <c r="D25" s="358">
        <f>SUM(D10:D24)</f>
        <v>1040378.6499999999</v>
      </c>
      <c r="E25" s="358">
        <f>SUM(E10:E24)</f>
        <v>992111.8099999999</v>
      </c>
      <c r="F25" s="358">
        <f>SUM(F10:F24)</f>
        <v>2676.33</v>
      </c>
      <c r="G25" s="19"/>
      <c r="H25" s="358">
        <v>45590.51</v>
      </c>
    </row>
    <row r="26" spans="1:7" s="9" customFormat="1" ht="12.75">
      <c r="A26" s="486"/>
      <c r="B26" s="486"/>
      <c r="C26" s="486"/>
      <c r="D26" s="486"/>
      <c r="E26" s="486"/>
      <c r="F26" s="486"/>
      <c r="G26" s="486"/>
    </row>
    <row r="27" spans="1:7" s="9" customFormat="1" ht="15" customHeight="1">
      <c r="A27" s="487"/>
      <c r="B27" s="487"/>
      <c r="C27" s="487"/>
      <c r="D27" s="487"/>
      <c r="E27" s="487"/>
      <c r="F27" s="487"/>
      <c r="G27" s="487"/>
    </row>
    <row r="28" spans="1:7" s="9" customFormat="1" ht="17.25" customHeight="1">
      <c r="A28" s="487"/>
      <c r="B28" s="487"/>
      <c r="C28" s="487"/>
      <c r="D28" s="487"/>
      <c r="E28" s="487"/>
      <c r="F28" s="487"/>
      <c r="G28" s="487"/>
    </row>
    <row r="29" spans="1:8" ht="15" customHeight="1">
      <c r="A29" s="487" t="s">
        <v>523</v>
      </c>
      <c r="B29" s="487"/>
      <c r="D29" s="8" t="s">
        <v>783</v>
      </c>
      <c r="F29" s="443" t="s">
        <v>8</v>
      </c>
      <c r="G29" s="443"/>
      <c r="H29" s="471"/>
    </row>
    <row r="30" spans="1:8" ht="12.75">
      <c r="A30" s="485" t="s">
        <v>344</v>
      </c>
      <c r="B30" s="485"/>
      <c r="D30" s="35" t="s">
        <v>345</v>
      </c>
      <c r="H30" s="35" t="s">
        <v>679</v>
      </c>
    </row>
    <row r="33" ht="17.25" customHeight="1"/>
    <row r="43" ht="34.5" customHeight="1"/>
    <row r="45" ht="51" customHeight="1"/>
  </sheetData>
  <sheetProtection/>
  <protectedRanges>
    <protectedRange sqref="F15:F16 E13:E14 E17:E18 C13:D18 C10:E12" name="Rozstęp1"/>
  </protectedRanges>
  <mergeCells count="15">
    <mergeCell ref="A1:D1"/>
    <mergeCell ref="C6:C8"/>
    <mergeCell ref="D6:D8"/>
    <mergeCell ref="E6:F7"/>
    <mergeCell ref="A2:B2"/>
    <mergeCell ref="A6:A8"/>
    <mergeCell ref="B6:B8"/>
    <mergeCell ref="A3:H5"/>
    <mergeCell ref="G6:G8"/>
    <mergeCell ref="H6:H8"/>
    <mergeCell ref="A30:B30"/>
    <mergeCell ref="A26:G28"/>
    <mergeCell ref="A29:B29"/>
    <mergeCell ref="A25:B25"/>
    <mergeCell ref="F29:H29"/>
  </mergeCells>
  <printOptions/>
  <pageMargins left="0.46" right="0.38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0">
      <selection activeCell="G15" sqref="G15"/>
    </sheetView>
  </sheetViews>
  <sheetFormatPr defaultColWidth="8.8515625" defaultRowHeight="12.75"/>
  <cols>
    <col min="1" max="1" width="33.8515625" style="2" customWidth="1"/>
    <col min="2" max="2" width="4.421875" style="2" customWidth="1"/>
    <col min="3" max="4" width="13.28125" style="2" customWidth="1"/>
    <col min="5" max="5" width="12.421875" style="2" customWidth="1"/>
    <col min="6" max="6" width="13.57421875" style="2" customWidth="1"/>
    <col min="7" max="7" width="12.8515625" style="2" customWidth="1"/>
    <col min="8" max="8" width="13.28125" style="2" customWidth="1"/>
    <col min="9" max="9" width="14.7109375" style="2" customWidth="1"/>
    <col min="10" max="16384" width="8.8515625" style="2" customWidth="1"/>
  </cols>
  <sheetData>
    <row r="1" spans="1:9" ht="25.5" customHeight="1">
      <c r="A1" s="527" t="s">
        <v>748</v>
      </c>
      <c r="B1" s="527"/>
      <c r="C1" s="527"/>
      <c r="D1" s="528"/>
      <c r="E1" s="528"/>
      <c r="F1" s="528"/>
      <c r="I1" s="90" t="s">
        <v>584</v>
      </c>
    </row>
    <row r="2" spans="1:9" ht="25.5" customHeight="1">
      <c r="A2" s="387"/>
      <c r="B2" s="387"/>
      <c r="C2" s="387"/>
      <c r="D2" s="388"/>
      <c r="E2" s="388"/>
      <c r="F2" s="388"/>
      <c r="I2" s="90"/>
    </row>
    <row r="3" spans="1:9" ht="12.75">
      <c r="A3" s="3" t="s">
        <v>650</v>
      </c>
      <c r="B3" s="3"/>
      <c r="I3" s="436" t="s">
        <v>747</v>
      </c>
    </row>
    <row r="4" spans="1:9" ht="12.75">
      <c r="A4" s="2" t="s">
        <v>365</v>
      </c>
      <c r="B4" s="3"/>
      <c r="I4" s="13"/>
    </row>
    <row r="5" spans="2:9" ht="12.75">
      <c r="B5" s="3"/>
      <c r="I5" s="13"/>
    </row>
    <row r="6" spans="1:9" ht="13.5" customHeight="1" thickBot="1">
      <c r="A6" s="531" t="s">
        <v>163</v>
      </c>
      <c r="B6" s="532"/>
      <c r="C6" s="532"/>
      <c r="D6" s="532"/>
      <c r="E6" s="532"/>
      <c r="F6" s="532"/>
      <c r="G6" s="532"/>
      <c r="H6" s="532"/>
      <c r="I6" s="532"/>
    </row>
    <row r="7" spans="1:11" ht="25.5" customHeight="1">
      <c r="A7" s="533" t="s">
        <v>545</v>
      </c>
      <c r="B7" s="534"/>
      <c r="C7" s="534" t="s">
        <v>121</v>
      </c>
      <c r="D7" s="534" t="s">
        <v>122</v>
      </c>
      <c r="E7" s="534"/>
      <c r="F7" s="534"/>
      <c r="G7" s="534"/>
      <c r="H7" s="534"/>
      <c r="I7" s="537"/>
      <c r="J7" s="142"/>
      <c r="K7" s="142"/>
    </row>
    <row r="8" spans="1:11" ht="40.5" customHeight="1">
      <c r="A8" s="496"/>
      <c r="B8" s="535"/>
      <c r="C8" s="535"/>
      <c r="D8" s="535" t="s">
        <v>123</v>
      </c>
      <c r="E8" s="535"/>
      <c r="F8" s="535" t="s">
        <v>124</v>
      </c>
      <c r="G8" s="535"/>
      <c r="H8" s="535" t="s">
        <v>585</v>
      </c>
      <c r="I8" s="538"/>
      <c r="J8" s="142"/>
      <c r="K8" s="142"/>
    </row>
    <row r="9" spans="1:11" ht="25.5">
      <c r="A9" s="496"/>
      <c r="B9" s="535"/>
      <c r="C9" s="536"/>
      <c r="D9" s="144" t="s">
        <v>125</v>
      </c>
      <c r="E9" s="144" t="s">
        <v>126</v>
      </c>
      <c r="F9" s="144" t="s">
        <v>125</v>
      </c>
      <c r="G9" s="144" t="s">
        <v>126</v>
      </c>
      <c r="H9" s="144" t="s">
        <v>125</v>
      </c>
      <c r="I9" s="259" t="s">
        <v>126</v>
      </c>
      <c r="J9" s="142"/>
      <c r="K9" s="142"/>
    </row>
    <row r="10" spans="1:10" ht="12.75">
      <c r="A10" s="194">
        <v>0</v>
      </c>
      <c r="B10" s="156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223">
        <v>8</v>
      </c>
      <c r="J10" s="142"/>
    </row>
    <row r="11" spans="1:9" ht="12.75">
      <c r="A11" s="260" t="s">
        <v>127</v>
      </c>
      <c r="B11" s="157" t="s">
        <v>128</v>
      </c>
      <c r="C11" s="158">
        <f>C12+C24</f>
        <v>996682.14</v>
      </c>
      <c r="D11" s="158">
        <f aca="true" t="shared" si="0" ref="D11:I11">D12+D24</f>
        <v>62703.41</v>
      </c>
      <c r="E11" s="158">
        <f t="shared" si="0"/>
        <v>62703.41</v>
      </c>
      <c r="F11" s="158">
        <f t="shared" si="0"/>
        <v>398074.52</v>
      </c>
      <c r="G11" s="158">
        <f t="shared" si="0"/>
        <v>398074.52</v>
      </c>
      <c r="H11" s="158">
        <f t="shared" si="0"/>
        <v>535904.21</v>
      </c>
      <c r="I11" s="261">
        <f t="shared" si="0"/>
        <v>535904.21</v>
      </c>
    </row>
    <row r="12" spans="1:9" ht="25.5">
      <c r="A12" s="260" t="s">
        <v>129</v>
      </c>
      <c r="B12" s="157" t="s">
        <v>130</v>
      </c>
      <c r="C12" s="158">
        <f>C13+C18+C19+C20+C21+C22+C23</f>
        <v>996682.14</v>
      </c>
      <c r="D12" s="158">
        <f aca="true" t="shared" si="1" ref="D12:I12">D13+D18+D19+D20+D21+D22+D23</f>
        <v>62703.41</v>
      </c>
      <c r="E12" s="158">
        <f t="shared" si="1"/>
        <v>62703.41</v>
      </c>
      <c r="F12" s="158">
        <f>F13</f>
        <v>398074.52</v>
      </c>
      <c r="G12" s="158">
        <f>G13</f>
        <v>398074.52</v>
      </c>
      <c r="H12" s="158">
        <f t="shared" si="1"/>
        <v>535904.21</v>
      </c>
      <c r="I12" s="261">
        <f t="shared" si="1"/>
        <v>535904.21</v>
      </c>
    </row>
    <row r="13" spans="1:9" ht="25.5">
      <c r="A13" s="260" t="s">
        <v>131</v>
      </c>
      <c r="B13" s="157" t="s">
        <v>132</v>
      </c>
      <c r="C13" s="158">
        <f>SUM(C14:C17)</f>
        <v>400339.41000000003</v>
      </c>
      <c r="D13" s="158">
        <f aca="true" t="shared" si="2" ref="D13:I13">SUM(D14:D17)</f>
        <v>2256</v>
      </c>
      <c r="E13" s="158">
        <f t="shared" si="2"/>
        <v>2256</v>
      </c>
      <c r="F13" s="158">
        <f t="shared" si="2"/>
        <v>398074.52</v>
      </c>
      <c r="G13" s="158">
        <f t="shared" si="2"/>
        <v>398074.52</v>
      </c>
      <c r="H13" s="158">
        <f t="shared" si="2"/>
        <v>8.89</v>
      </c>
      <c r="I13" s="261">
        <f t="shared" si="2"/>
        <v>8.89</v>
      </c>
    </row>
    <row r="14" spans="1:9" ht="12.75">
      <c r="A14" s="260" t="s">
        <v>133</v>
      </c>
      <c r="B14" s="157" t="s">
        <v>134</v>
      </c>
      <c r="C14" s="159">
        <f>D14+F14+H14</f>
        <v>47688</v>
      </c>
      <c r="D14" s="159"/>
      <c r="E14" s="159"/>
      <c r="F14" s="159">
        <v>47688</v>
      </c>
      <c r="G14" s="159">
        <v>47688</v>
      </c>
      <c r="H14" s="159"/>
      <c r="I14" s="262"/>
    </row>
    <row r="15" spans="1:9" ht="12.75">
      <c r="A15" s="260" t="s">
        <v>135</v>
      </c>
      <c r="B15" s="157" t="s">
        <v>136</v>
      </c>
      <c r="C15" s="159"/>
      <c r="D15" s="159"/>
      <c r="E15" s="159"/>
      <c r="F15" s="159"/>
      <c r="G15" s="159"/>
      <c r="H15" s="159"/>
      <c r="I15" s="262"/>
    </row>
    <row r="16" spans="1:9" ht="12.75">
      <c r="A16" s="260" t="s">
        <v>137</v>
      </c>
      <c r="B16" s="157" t="s">
        <v>138</v>
      </c>
      <c r="C16" s="159">
        <f>D16+F16+H16</f>
        <v>4932.330000000001</v>
      </c>
      <c r="D16" s="159">
        <v>2256</v>
      </c>
      <c r="E16" s="159">
        <v>2256</v>
      </c>
      <c r="F16" s="159">
        <v>2667.44</v>
      </c>
      <c r="G16" s="159">
        <v>2667.44</v>
      </c>
      <c r="H16" s="159">
        <v>8.89</v>
      </c>
      <c r="I16" s="262">
        <v>8.89</v>
      </c>
    </row>
    <row r="17" spans="1:9" ht="12.75">
      <c r="A17" s="260" t="s">
        <v>139</v>
      </c>
      <c r="B17" s="157" t="s">
        <v>140</v>
      </c>
      <c r="C17" s="159">
        <f>D17+F17+H17</f>
        <v>347719.08</v>
      </c>
      <c r="D17" s="159"/>
      <c r="E17" s="159"/>
      <c r="F17" s="159">
        <v>347719.08</v>
      </c>
      <c r="G17" s="159">
        <v>347719.08</v>
      </c>
      <c r="H17" s="159"/>
      <c r="I17" s="262"/>
    </row>
    <row r="18" spans="1:9" ht="12.75">
      <c r="A18" s="260" t="s">
        <v>141</v>
      </c>
      <c r="B18" s="157" t="s">
        <v>142</v>
      </c>
      <c r="C18" s="159"/>
      <c r="D18" s="159"/>
      <c r="E18" s="159"/>
      <c r="F18" s="159" t="s">
        <v>158</v>
      </c>
      <c r="G18" s="159"/>
      <c r="H18" s="159"/>
      <c r="I18" s="262"/>
    </row>
    <row r="19" spans="1:9" ht="12.75">
      <c r="A19" s="260" t="s">
        <v>143</v>
      </c>
      <c r="B19" s="157" t="s">
        <v>144</v>
      </c>
      <c r="C19" s="159"/>
      <c r="D19" s="159"/>
      <c r="E19" s="159"/>
      <c r="F19" s="159" t="s">
        <v>158</v>
      </c>
      <c r="G19" s="159" t="s">
        <v>158</v>
      </c>
      <c r="H19" s="159"/>
      <c r="I19" s="262"/>
    </row>
    <row r="20" spans="1:9" ht="12.75">
      <c r="A20" s="260" t="s">
        <v>145</v>
      </c>
      <c r="B20" s="157" t="s">
        <v>146</v>
      </c>
      <c r="C20" s="159"/>
      <c r="D20" s="159"/>
      <c r="E20" s="159"/>
      <c r="F20" s="159" t="s">
        <v>158</v>
      </c>
      <c r="G20" s="159" t="s">
        <v>158</v>
      </c>
      <c r="H20" s="159"/>
      <c r="I20" s="262"/>
    </row>
    <row r="21" spans="1:9" ht="12.75">
      <c r="A21" s="260" t="s">
        <v>147</v>
      </c>
      <c r="B21" s="157" t="s">
        <v>148</v>
      </c>
      <c r="C21" s="159">
        <v>60447.41</v>
      </c>
      <c r="D21" s="159">
        <v>60447.41</v>
      </c>
      <c r="E21" s="159">
        <v>60447.41</v>
      </c>
      <c r="F21" s="159" t="s">
        <v>158</v>
      </c>
      <c r="G21" s="159" t="s">
        <v>158</v>
      </c>
      <c r="H21" s="159"/>
      <c r="I21" s="262"/>
    </row>
    <row r="22" spans="1:9" ht="12.75">
      <c r="A22" s="260" t="s">
        <v>149</v>
      </c>
      <c r="B22" s="157" t="s">
        <v>150</v>
      </c>
      <c r="C22" s="159">
        <v>535895.32</v>
      </c>
      <c r="D22" s="159"/>
      <c r="E22" s="159"/>
      <c r="F22" s="159" t="s">
        <v>158</v>
      </c>
      <c r="G22" s="159" t="s">
        <v>158</v>
      </c>
      <c r="H22" s="159">
        <v>535895.32</v>
      </c>
      <c r="I22" s="262">
        <v>535895.32</v>
      </c>
    </row>
    <row r="23" spans="1:9" ht="25.5">
      <c r="A23" s="260" t="s">
        <v>151</v>
      </c>
      <c r="B23" s="157" t="s">
        <v>152</v>
      </c>
      <c r="C23" s="159"/>
      <c r="D23" s="159"/>
      <c r="E23" s="159"/>
      <c r="F23" s="159" t="s">
        <v>158</v>
      </c>
      <c r="G23" s="159" t="s">
        <v>158</v>
      </c>
      <c r="H23" s="159"/>
      <c r="I23" s="262"/>
    </row>
    <row r="24" spans="1:9" ht="12.75">
      <c r="A24" s="260" t="s">
        <v>159</v>
      </c>
      <c r="B24" s="157" t="s">
        <v>153</v>
      </c>
      <c r="C24" s="158">
        <f>C25+C26</f>
        <v>0</v>
      </c>
      <c r="D24" s="158">
        <f aca="true" t="shared" si="3" ref="D24:I24">D25+D26</f>
        <v>0</v>
      </c>
      <c r="E24" s="158">
        <f t="shared" si="3"/>
        <v>0</v>
      </c>
      <c r="F24" s="158">
        <f t="shared" si="3"/>
        <v>0</v>
      </c>
      <c r="G24" s="158">
        <f t="shared" si="3"/>
        <v>0</v>
      </c>
      <c r="H24" s="158">
        <f t="shared" si="3"/>
        <v>0</v>
      </c>
      <c r="I24" s="261">
        <f t="shared" si="3"/>
        <v>0</v>
      </c>
    </row>
    <row r="25" spans="1:9" ht="12.75">
      <c r="A25" s="260" t="s">
        <v>154</v>
      </c>
      <c r="B25" s="157" t="s">
        <v>155</v>
      </c>
      <c r="C25" s="159"/>
      <c r="D25" s="159"/>
      <c r="E25" s="159"/>
      <c r="F25" s="159"/>
      <c r="G25" s="159"/>
      <c r="H25" s="159"/>
      <c r="I25" s="262"/>
    </row>
    <row r="26" spans="1:9" ht="13.5" thickBot="1">
      <c r="A26" s="263" t="s">
        <v>156</v>
      </c>
      <c r="B26" s="264" t="s">
        <v>157</v>
      </c>
      <c r="C26" s="265"/>
      <c r="D26" s="265"/>
      <c r="E26" s="265"/>
      <c r="F26" s="265"/>
      <c r="G26" s="265"/>
      <c r="H26" s="265"/>
      <c r="I26" s="266"/>
    </row>
    <row r="27" spans="1:9" ht="12.75">
      <c r="A27" s="143" t="s">
        <v>632</v>
      </c>
      <c r="B27" s="160"/>
      <c r="C27" s="161"/>
      <c r="D27" s="161"/>
      <c r="E27" s="161"/>
      <c r="F27" s="161"/>
      <c r="G27" s="161"/>
      <c r="H27" s="161"/>
      <c r="I27" s="161"/>
    </row>
    <row r="28" spans="1:9" ht="12.75">
      <c r="A28" s="526" t="s">
        <v>671</v>
      </c>
      <c r="B28" s="526"/>
      <c r="C28" s="526"/>
      <c r="D28" s="526"/>
      <c r="E28" s="526"/>
      <c r="F28" s="526"/>
      <c r="G28" s="526"/>
      <c r="H28" s="526"/>
      <c r="I28" s="526"/>
    </row>
    <row r="29" spans="1:9" ht="12.75">
      <c r="A29" s="143"/>
      <c r="B29" s="160"/>
      <c r="C29" s="161"/>
      <c r="D29" s="161"/>
      <c r="E29" s="161"/>
      <c r="F29" s="161"/>
      <c r="G29" s="161"/>
      <c r="H29" s="161"/>
      <c r="I29" s="161"/>
    </row>
    <row r="30" spans="1:9" ht="12.75">
      <c r="A30" s="143" t="s">
        <v>651</v>
      </c>
      <c r="B30" s="160"/>
      <c r="C30" s="161"/>
      <c r="D30" s="529" t="s">
        <v>785</v>
      </c>
      <c r="E30" s="529"/>
      <c r="F30" s="529"/>
      <c r="G30" s="161"/>
      <c r="H30" s="530" t="s">
        <v>350</v>
      </c>
      <c r="I30" s="530"/>
    </row>
    <row r="31" spans="1:9" ht="12.75">
      <c r="A31" s="162" t="s">
        <v>344</v>
      </c>
      <c r="B31" s="162"/>
      <c r="C31" s="162"/>
      <c r="D31" s="524" t="s">
        <v>345</v>
      </c>
      <c r="E31" s="524"/>
      <c r="F31" s="524"/>
      <c r="G31" s="524" t="s">
        <v>680</v>
      </c>
      <c r="H31" s="524"/>
      <c r="I31" s="524"/>
    </row>
    <row r="32" spans="1:9" ht="21" customHeight="1" hidden="1">
      <c r="A32" s="525"/>
      <c r="B32" s="525"/>
      <c r="C32" s="525"/>
      <c r="D32" s="525"/>
      <c r="E32" s="525"/>
      <c r="F32" s="525"/>
      <c r="G32" s="525"/>
      <c r="H32" s="525"/>
      <c r="I32" s="525"/>
    </row>
  </sheetData>
  <sheetProtection/>
  <mergeCells count="16">
    <mergeCell ref="A1:F1"/>
    <mergeCell ref="D30:F30"/>
    <mergeCell ref="H30:I30"/>
    <mergeCell ref="A6:I6"/>
    <mergeCell ref="A7:B9"/>
    <mergeCell ref="C7:C9"/>
    <mergeCell ref="D7:I7"/>
    <mergeCell ref="D8:E8"/>
    <mergeCell ref="F8:G8"/>
    <mergeCell ref="H8:I8"/>
    <mergeCell ref="G31:I31"/>
    <mergeCell ref="A32:C32"/>
    <mergeCell ref="D32:F32"/>
    <mergeCell ref="G32:I32"/>
    <mergeCell ref="D31:F31"/>
    <mergeCell ref="A28:I28"/>
  </mergeCells>
  <printOptions/>
  <pageMargins left="0.75" right="0.75" top="0.57" bottom="0.51" header="0.5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umo</dc:creator>
  <cp:keywords/>
  <dc:description/>
  <cp:lastModifiedBy>SP30</cp:lastModifiedBy>
  <cp:lastPrinted>2020-03-26T09:43:25Z</cp:lastPrinted>
  <dcterms:created xsi:type="dcterms:W3CDTF">2012-07-10T05:45:17Z</dcterms:created>
  <dcterms:modified xsi:type="dcterms:W3CDTF">2020-03-26T12:57:48Z</dcterms:modified>
  <cp:category/>
  <cp:version/>
  <cp:contentType/>
  <cp:contentStatus/>
</cp:coreProperties>
</file>