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3505" windowHeight="10110"/>
  </bookViews>
  <sheets>
    <sheet name="pieczywo i wyroby piekarskie" sheetId="1" r:id="rId1"/>
    <sheet name="produkty mleczarskie" sheetId="2" r:id="rId2"/>
    <sheet name="mięso wołowe, wieprzowe" sheetId="3" r:id="rId3"/>
    <sheet name="mięso drobiowe" sheetId="8" r:id="rId4"/>
    <sheet name="mrożone warzywa i owoce" sheetId="5" r:id="rId5"/>
    <sheet name="świeże warzywa i owoce" sheetId="6" r:id="rId6"/>
    <sheet name="ogólnospożywcze i jaja" sheetId="7" r:id="rId7"/>
  </sheets>
  <calcPr calcId="125725"/>
</workbook>
</file>

<file path=xl/calcChain.xml><?xml version="1.0" encoding="utf-8"?>
<calcChain xmlns="http://schemas.openxmlformats.org/spreadsheetml/2006/main">
  <c r="F48" i="6"/>
  <c r="H48" s="1"/>
  <c r="F47"/>
  <c r="H47" s="1"/>
  <c r="J47" s="1"/>
  <c r="K47" s="1"/>
  <c r="F46"/>
  <c r="H46" s="1"/>
  <c r="F45"/>
  <c r="H45" s="1"/>
  <c r="F44"/>
  <c r="H44" s="1"/>
  <c r="F43"/>
  <c r="H43" s="1"/>
  <c r="F42"/>
  <c r="H42"/>
  <c r="J42" s="1"/>
  <c r="F41"/>
  <c r="H41" s="1"/>
  <c r="F40"/>
  <c r="H40" s="1"/>
  <c r="F80" i="7"/>
  <c r="H80" s="1"/>
  <c r="F79"/>
  <c r="H79" s="1"/>
  <c r="F78"/>
  <c r="H78" s="1"/>
  <c r="F77"/>
  <c r="H77" s="1"/>
  <c r="F76"/>
  <c r="H76" s="1"/>
  <c r="F75"/>
  <c r="H75" s="1"/>
  <c r="F74"/>
  <c r="H74" s="1"/>
  <c r="F73"/>
  <c r="H73" s="1"/>
  <c r="F72"/>
  <c r="H72" s="1"/>
  <c r="F71"/>
  <c r="H71" s="1"/>
  <c r="F30" i="6"/>
  <c r="H30" s="1"/>
  <c r="F29"/>
  <c r="H29" s="1"/>
  <c r="F28"/>
  <c r="H28" s="1"/>
  <c r="F18" i="8"/>
  <c r="H18" s="1"/>
  <c r="J18" s="1"/>
  <c r="F17"/>
  <c r="H17" s="1"/>
  <c r="J17" s="1"/>
  <c r="K17" s="1"/>
  <c r="F20" i="3"/>
  <c r="H20" s="1"/>
  <c r="F19"/>
  <c r="H19" s="1"/>
  <c r="F18"/>
  <c r="H18" s="1"/>
  <c r="F18" i="2"/>
  <c r="H18" s="1"/>
  <c r="F17"/>
  <c r="H17" s="1"/>
  <c r="F8"/>
  <c r="F10" i="1"/>
  <c r="H10" s="1"/>
  <c r="F11"/>
  <c r="H11" s="1"/>
  <c r="F12"/>
  <c r="H12" s="1"/>
  <c r="F13"/>
  <c r="H13" s="1"/>
  <c r="F14"/>
  <c r="H14" s="1"/>
  <c r="F15"/>
  <c r="H15" s="1"/>
  <c r="F16"/>
  <c r="H16" s="1"/>
  <c r="F17"/>
  <c r="H17" s="1"/>
  <c r="F18"/>
  <c r="H18" s="1"/>
  <c r="F19"/>
  <c r="H19" s="1"/>
  <c r="J19" s="1"/>
  <c r="F9"/>
  <c r="F8"/>
  <c r="F16" i="8"/>
  <c r="H16" s="1"/>
  <c r="F15"/>
  <c r="H15" s="1"/>
  <c r="F14"/>
  <c r="H14" s="1"/>
  <c r="F13"/>
  <c r="H13" s="1"/>
  <c r="F12"/>
  <c r="H12" s="1"/>
  <c r="F11"/>
  <c r="H11" s="1"/>
  <c r="F10"/>
  <c r="H10" s="1"/>
  <c r="F9"/>
  <c r="H9" s="1"/>
  <c r="F8"/>
  <c r="H8" s="1"/>
  <c r="F81" i="7"/>
  <c r="H81" s="1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82"/>
  <c r="F9"/>
  <c r="F8"/>
  <c r="H8" s="1"/>
  <c r="F7"/>
  <c r="F10" i="5"/>
  <c r="F11"/>
  <c r="F12"/>
  <c r="F13"/>
  <c r="F14"/>
  <c r="F15"/>
  <c r="F16"/>
  <c r="F9"/>
  <c r="F8"/>
  <c r="F10" i="2"/>
  <c r="F11"/>
  <c r="F12"/>
  <c r="F13"/>
  <c r="F14"/>
  <c r="H14" s="1"/>
  <c r="J14" s="1"/>
  <c r="F15"/>
  <c r="F16"/>
  <c r="F9"/>
  <c r="F11" i="6"/>
  <c r="F12"/>
  <c r="F13"/>
  <c r="H13" s="1"/>
  <c r="F14"/>
  <c r="F15"/>
  <c r="F16"/>
  <c r="H16" s="1"/>
  <c r="F17"/>
  <c r="F18"/>
  <c r="F19"/>
  <c r="H19" s="1"/>
  <c r="J19" s="1"/>
  <c r="F20"/>
  <c r="F21"/>
  <c r="F22"/>
  <c r="F23"/>
  <c r="F24"/>
  <c r="F25"/>
  <c r="F26"/>
  <c r="F27"/>
  <c r="F31"/>
  <c r="F32"/>
  <c r="F33"/>
  <c r="F34"/>
  <c r="F35"/>
  <c r="F36"/>
  <c r="F37"/>
  <c r="F38"/>
  <c r="H38" s="1"/>
  <c r="F39"/>
  <c r="F10"/>
  <c r="F9"/>
  <c r="F10" i="3"/>
  <c r="H10" s="1"/>
  <c r="F11"/>
  <c r="H11" s="1"/>
  <c r="F12"/>
  <c r="H12" s="1"/>
  <c r="F13"/>
  <c r="H13" s="1"/>
  <c r="F14"/>
  <c r="H14" s="1"/>
  <c r="F15"/>
  <c r="H15" s="1"/>
  <c r="F16"/>
  <c r="H16" s="1"/>
  <c r="F17"/>
  <c r="H17" s="1"/>
  <c r="F9"/>
  <c r="F8"/>
  <c r="H70" i="7"/>
  <c r="H69"/>
  <c r="H68"/>
  <c r="J68" s="1"/>
  <c r="H67"/>
  <c r="H66"/>
  <c r="J66" s="1"/>
  <c r="H65"/>
  <c r="H64"/>
  <c r="J64" s="1"/>
  <c r="H63"/>
  <c r="H62"/>
  <c r="J62" s="1"/>
  <c r="H61"/>
  <c r="H60"/>
  <c r="J60" s="1"/>
  <c r="H59"/>
  <c r="J59" s="1"/>
  <c r="H58"/>
  <c r="H57"/>
  <c r="J57" s="1"/>
  <c r="H56"/>
  <c r="H55"/>
  <c r="J55" s="1"/>
  <c r="H54"/>
  <c r="H53"/>
  <c r="J53" s="1"/>
  <c r="H52"/>
  <c r="H51"/>
  <c r="J51" s="1"/>
  <c r="H50"/>
  <c r="H49"/>
  <c r="H48"/>
  <c r="H47"/>
  <c r="H46"/>
  <c r="J46" s="1"/>
  <c r="H45"/>
  <c r="H44"/>
  <c r="J44" s="1"/>
  <c r="H43"/>
  <c r="H42"/>
  <c r="J42" s="1"/>
  <c r="H41"/>
  <c r="H40"/>
  <c r="J40" s="1"/>
  <c r="H39"/>
  <c r="H38"/>
  <c r="J38" s="1"/>
  <c r="H37"/>
  <c r="H36"/>
  <c r="J36" s="1"/>
  <c r="H35"/>
  <c r="H34"/>
  <c r="J34" s="1"/>
  <c r="H33"/>
  <c r="H32"/>
  <c r="J32" s="1"/>
  <c r="H31"/>
  <c r="H30"/>
  <c r="J30" s="1"/>
  <c r="H29"/>
  <c r="H28"/>
  <c r="J28" s="1"/>
  <c r="H27"/>
  <c r="H26"/>
  <c r="H25"/>
  <c r="J25" s="1"/>
  <c r="H24"/>
  <c r="H23"/>
  <c r="J23" s="1"/>
  <c r="H22"/>
  <c r="H21"/>
  <c r="J21" s="1"/>
  <c r="H20"/>
  <c r="H19"/>
  <c r="J19" s="1"/>
  <c r="H18"/>
  <c r="H17"/>
  <c r="J17" s="1"/>
  <c r="H16"/>
  <c r="J16" s="1"/>
  <c r="H15"/>
  <c r="H14"/>
  <c r="J14" s="1"/>
  <c r="H13"/>
  <c r="H12"/>
  <c r="J12" s="1"/>
  <c r="H11"/>
  <c r="J11" s="1"/>
  <c r="H10"/>
  <c r="H9"/>
  <c r="J9" s="1"/>
  <c r="H7"/>
  <c r="H39" i="6"/>
  <c r="H37"/>
  <c r="J37" s="1"/>
  <c r="H36"/>
  <c r="H35"/>
  <c r="H34"/>
  <c r="J34" s="1"/>
  <c r="H33"/>
  <c r="H32"/>
  <c r="H31"/>
  <c r="H27"/>
  <c r="J27" s="1"/>
  <c r="H26"/>
  <c r="H25"/>
  <c r="H24"/>
  <c r="H23"/>
  <c r="J23" s="1"/>
  <c r="H22"/>
  <c r="H21"/>
  <c r="H20"/>
  <c r="H18"/>
  <c r="H17"/>
  <c r="H15"/>
  <c r="J15" s="1"/>
  <c r="H14"/>
  <c r="H12"/>
  <c r="H11"/>
  <c r="J11" s="1"/>
  <c r="H10"/>
  <c r="H9"/>
  <c r="H16" i="5"/>
  <c r="H15"/>
  <c r="H14"/>
  <c r="H13"/>
  <c r="J13" s="1"/>
  <c r="H12"/>
  <c r="H11"/>
  <c r="H10"/>
  <c r="H9"/>
  <c r="H8"/>
  <c r="H9" i="3"/>
  <c r="H8"/>
  <c r="H16" i="2"/>
  <c r="H15"/>
  <c r="H13"/>
  <c r="H12"/>
  <c r="H11"/>
  <c r="H10"/>
  <c r="J10" s="1"/>
  <c r="H9"/>
  <c r="H8"/>
  <c r="H9" i="1"/>
  <c r="J9" s="1"/>
  <c r="H8"/>
  <c r="H49" i="6" l="1"/>
  <c r="J48"/>
  <c r="J46"/>
  <c r="J45"/>
  <c r="J44"/>
  <c r="K42"/>
  <c r="J43"/>
  <c r="K43" s="1"/>
  <c r="J41"/>
  <c r="J40"/>
  <c r="J80" i="7"/>
  <c r="K80" s="1"/>
  <c r="J79"/>
  <c r="K79" s="1"/>
  <c r="J78"/>
  <c r="K78" s="1"/>
  <c r="J77"/>
  <c r="K77" s="1"/>
  <c r="J76"/>
  <c r="K76" s="1"/>
  <c r="J75"/>
  <c r="K75" s="1"/>
  <c r="J74"/>
  <c r="K74" s="1"/>
  <c r="J73"/>
  <c r="K73" s="1"/>
  <c r="J72"/>
  <c r="K72" s="1"/>
  <c r="J71"/>
  <c r="K71" s="1"/>
  <c r="J30" i="6"/>
  <c r="K30" s="1"/>
  <c r="J29"/>
  <c r="K29" s="1"/>
  <c r="J28"/>
  <c r="K28" s="1"/>
  <c r="K18" i="8"/>
  <c r="H19"/>
  <c r="J20" i="3"/>
  <c r="H21"/>
  <c r="J19"/>
  <c r="J18"/>
  <c r="J18" i="2"/>
  <c r="H19"/>
  <c r="J17"/>
  <c r="J18" i="1"/>
  <c r="K18" s="1"/>
  <c r="J15"/>
  <c r="K15" s="1"/>
  <c r="J13"/>
  <c r="K13" s="1"/>
  <c r="J11"/>
  <c r="K11" s="1"/>
  <c r="J17"/>
  <c r="K17" s="1"/>
  <c r="J16"/>
  <c r="K16" s="1"/>
  <c r="J14"/>
  <c r="K14" s="1"/>
  <c r="J12"/>
  <c r="K12" s="1"/>
  <c r="K19"/>
  <c r="K9"/>
  <c r="J17" i="3"/>
  <c r="K17" s="1"/>
  <c r="J15"/>
  <c r="K15" s="1"/>
  <c r="J13"/>
  <c r="K13" s="1"/>
  <c r="J11"/>
  <c r="K11" s="1"/>
  <c r="J16"/>
  <c r="K16" s="1"/>
  <c r="J14"/>
  <c r="K14" s="1"/>
  <c r="J12"/>
  <c r="K12" s="1"/>
  <c r="J10"/>
  <c r="K10" s="1"/>
  <c r="J8" i="8"/>
  <c r="K8" s="1"/>
  <c r="J10"/>
  <c r="K10" s="1"/>
  <c r="J12"/>
  <c r="K12" s="1"/>
  <c r="J14"/>
  <c r="K14" s="1"/>
  <c r="J16"/>
  <c r="K16" s="1"/>
  <c r="J9"/>
  <c r="K9" s="1"/>
  <c r="J11"/>
  <c r="K11" s="1"/>
  <c r="J13"/>
  <c r="K13" s="1"/>
  <c r="J15"/>
  <c r="K15" s="1"/>
  <c r="J81" i="7"/>
  <c r="H82"/>
  <c r="K11"/>
  <c r="K14"/>
  <c r="K17"/>
  <c r="K21"/>
  <c r="K25"/>
  <c r="K28"/>
  <c r="K32"/>
  <c r="K36"/>
  <c r="K40"/>
  <c r="K44"/>
  <c r="K53"/>
  <c r="K59"/>
  <c r="K62"/>
  <c r="K66"/>
  <c r="K9"/>
  <c r="K12"/>
  <c r="K16"/>
  <c r="K19"/>
  <c r="K23"/>
  <c r="K30"/>
  <c r="K34"/>
  <c r="K38"/>
  <c r="K42"/>
  <c r="K46"/>
  <c r="K51"/>
  <c r="K55"/>
  <c r="K57"/>
  <c r="K60"/>
  <c r="K64"/>
  <c r="K68"/>
  <c r="J7"/>
  <c r="K7" s="1"/>
  <c r="J11" i="5"/>
  <c r="K11" s="1"/>
  <c r="K13"/>
  <c r="J15"/>
  <c r="K15" s="1"/>
  <c r="J9"/>
  <c r="K9" s="1"/>
  <c r="J8" i="2"/>
  <c r="K8" s="1"/>
  <c r="K10"/>
  <c r="J12"/>
  <c r="K12" s="1"/>
  <c r="K14"/>
  <c r="J16"/>
  <c r="K16" s="1"/>
  <c r="J9" i="6"/>
  <c r="K9" s="1"/>
  <c r="K11"/>
  <c r="J13"/>
  <c r="K13" s="1"/>
  <c r="K15"/>
  <c r="J17"/>
  <c r="K17" s="1"/>
  <c r="K19"/>
  <c r="J21"/>
  <c r="K21" s="1"/>
  <c r="K23"/>
  <c r="J25"/>
  <c r="K25" s="1"/>
  <c r="K27"/>
  <c r="J32"/>
  <c r="K32" s="1"/>
  <c r="K34"/>
  <c r="J36"/>
  <c r="K36" s="1"/>
  <c r="K37"/>
  <c r="J39"/>
  <c r="K39" s="1"/>
  <c r="J8" i="3"/>
  <c r="K8" s="1"/>
  <c r="J8" i="7"/>
  <c r="K8" s="1"/>
  <c r="J10"/>
  <c r="K10" s="1"/>
  <c r="J13"/>
  <c r="K13" s="1"/>
  <c r="J15"/>
  <c r="K15" s="1"/>
  <c r="J18"/>
  <c r="K18" s="1"/>
  <c r="J20"/>
  <c r="K20" s="1"/>
  <c r="J22"/>
  <c r="K22" s="1"/>
  <c r="J24"/>
  <c r="K24" s="1"/>
  <c r="J26"/>
  <c r="K26" s="1"/>
  <c r="J27"/>
  <c r="K27" s="1"/>
  <c r="J29"/>
  <c r="K29" s="1"/>
  <c r="J31"/>
  <c r="K31" s="1"/>
  <c r="J33"/>
  <c r="K33" s="1"/>
  <c r="J35"/>
  <c r="K35" s="1"/>
  <c r="J37"/>
  <c r="K37" s="1"/>
  <c r="J39"/>
  <c r="K39" s="1"/>
  <c r="J41"/>
  <c r="K41" s="1"/>
  <c r="J43"/>
  <c r="K43" s="1"/>
  <c r="J45"/>
  <c r="K45" s="1"/>
  <c r="J47"/>
  <c r="K47" s="1"/>
  <c r="J48"/>
  <c r="K48" s="1"/>
  <c r="J49"/>
  <c r="K49" s="1"/>
  <c r="J50"/>
  <c r="K50" s="1"/>
  <c r="J52"/>
  <c r="K52" s="1"/>
  <c r="J54"/>
  <c r="K54" s="1"/>
  <c r="J56"/>
  <c r="K56" s="1"/>
  <c r="J58"/>
  <c r="K58" s="1"/>
  <c r="J61"/>
  <c r="K61" s="1"/>
  <c r="J63"/>
  <c r="K63" s="1"/>
  <c r="J65"/>
  <c r="K65" s="1"/>
  <c r="J67"/>
  <c r="K67" s="1"/>
  <c r="J69"/>
  <c r="K69" s="1"/>
  <c r="J70"/>
  <c r="K70" s="1"/>
  <c r="J10" i="6"/>
  <c r="K10" s="1"/>
  <c r="J12"/>
  <c r="K12" s="1"/>
  <c r="J14"/>
  <c r="K14" s="1"/>
  <c r="J16"/>
  <c r="K16" s="1"/>
  <c r="J18"/>
  <c r="K18" s="1"/>
  <c r="J20"/>
  <c r="K20" s="1"/>
  <c r="J22"/>
  <c r="K22" s="1"/>
  <c r="J24"/>
  <c r="K24" s="1"/>
  <c r="J26"/>
  <c r="K26" s="1"/>
  <c r="J31"/>
  <c r="K31" s="1"/>
  <c r="J33"/>
  <c r="K33" s="1"/>
  <c r="J35"/>
  <c r="K35" s="1"/>
  <c r="J38"/>
  <c r="K38" s="1"/>
  <c r="J8" i="5"/>
  <c r="K8" s="1"/>
  <c r="J10"/>
  <c r="K10" s="1"/>
  <c r="J12"/>
  <c r="K12" s="1"/>
  <c r="J14"/>
  <c r="K14" s="1"/>
  <c r="J16"/>
  <c r="K16" s="1"/>
  <c r="H17"/>
  <c r="J9" i="3"/>
  <c r="J9" i="2"/>
  <c r="J11"/>
  <c r="K11" s="1"/>
  <c r="J13"/>
  <c r="K13" s="1"/>
  <c r="J15"/>
  <c r="K15" s="1"/>
  <c r="J8" i="1"/>
  <c r="K8" s="1"/>
  <c r="J10"/>
  <c r="K10" s="1"/>
  <c r="H20"/>
  <c r="J49" i="6" l="1"/>
  <c r="K48"/>
  <c r="K46"/>
  <c r="K45"/>
  <c r="K44"/>
  <c r="K41"/>
  <c r="K40"/>
  <c r="K19" i="8"/>
  <c r="J19"/>
  <c r="J21" i="3"/>
  <c r="K20"/>
  <c r="K19"/>
  <c r="K18"/>
  <c r="J19" i="2"/>
  <c r="K19" s="1"/>
  <c r="K18"/>
  <c r="K17"/>
  <c r="J82" i="7"/>
  <c r="K81"/>
  <c r="K82" s="1"/>
  <c r="K17" i="5"/>
  <c r="J17"/>
  <c r="K9" i="3"/>
  <c r="K9" i="2"/>
  <c r="K20" i="1"/>
  <c r="J20"/>
  <c r="K49" i="6" l="1"/>
  <c r="K21" i="3"/>
</calcChain>
</file>

<file path=xl/sharedStrings.xml><?xml version="1.0" encoding="utf-8"?>
<sst xmlns="http://schemas.openxmlformats.org/spreadsheetml/2006/main" count="491" uniqueCount="217">
  <si>
    <t>l.p.</t>
  </si>
  <si>
    <t>Nazwa</t>
  </si>
  <si>
    <t>jm</t>
  </si>
  <si>
    <t>ilość</t>
  </si>
  <si>
    <t>Cena jedn. netto</t>
  </si>
  <si>
    <t>Wartość netto  (4)x(5)</t>
  </si>
  <si>
    <t>Stawka VAT</t>
  </si>
  <si>
    <t xml:space="preserve">Wartośc VAT  (6)x(7)
</t>
  </si>
  <si>
    <t>Wartość brutto (6)+(8)</t>
  </si>
  <si>
    <t>1.</t>
  </si>
  <si>
    <t>szt.</t>
  </si>
  <si>
    <t>2.</t>
  </si>
  <si>
    <t>Bułka tarta</t>
  </si>
  <si>
    <t>kg</t>
  </si>
  <si>
    <t>Razem</t>
  </si>
  <si>
    <t>……………………………………</t>
  </si>
  <si>
    <t>………………………………………………………</t>
  </si>
  <si>
    <t>/data/</t>
  </si>
  <si>
    <t>/pieczęć i podpis Wykonawcy lub osoby upoważnionej/</t>
  </si>
  <si>
    <t>Wartość netto      (4)x(5)</t>
  </si>
  <si>
    <t xml:space="preserve">Wartośc VAT      (6)x(7)
</t>
  </si>
  <si>
    <t>Wartość brutto  (7)+(8)</t>
  </si>
  <si>
    <t>3.</t>
  </si>
  <si>
    <t>l</t>
  </si>
  <si>
    <t>Śmietana 18%, 400 g</t>
  </si>
  <si>
    <t xml:space="preserve">Wartość VAT (6)x(7)
</t>
  </si>
  <si>
    <t>Wartość brutto  (6)+(8)</t>
  </si>
  <si>
    <t xml:space="preserve">Wartość VAT  (6)x(7)
</t>
  </si>
  <si>
    <t>Filet z kurczaka</t>
  </si>
  <si>
    <t>Wątróbka drobiowa</t>
  </si>
  <si>
    <t>Wartość netto (4)x(5)</t>
  </si>
  <si>
    <t xml:space="preserve">Wartość VAT    (6)x(7)
</t>
  </si>
  <si>
    <t>4.</t>
  </si>
  <si>
    <t>5.</t>
  </si>
  <si>
    <t>6.</t>
  </si>
  <si>
    <t>7.</t>
  </si>
  <si>
    <t>Arbuz</t>
  </si>
  <si>
    <t>Banany</t>
  </si>
  <si>
    <t>Cebula</t>
  </si>
  <si>
    <t>Gruszki</t>
  </si>
  <si>
    <t>Jabłka</t>
  </si>
  <si>
    <t>Kapusta czerwona</t>
  </si>
  <si>
    <t>Mandarynki</t>
  </si>
  <si>
    <t>Marchew</t>
  </si>
  <si>
    <t>Ogórek świeży</t>
  </si>
  <si>
    <t xml:space="preserve">Pieczarki </t>
  </si>
  <si>
    <t>Pietruszka korzeń</t>
  </si>
  <si>
    <t>Pomidor</t>
  </si>
  <si>
    <t>Por</t>
  </si>
  <si>
    <t xml:space="preserve">Rzodkiewka </t>
  </si>
  <si>
    <t>Seler</t>
  </si>
  <si>
    <t>Ziemniaki</t>
  </si>
  <si>
    <t>Wartość VAT (6)x(7)</t>
  </si>
  <si>
    <t>Cukier 1 kg</t>
  </si>
  <si>
    <t>Cynamon 20g</t>
  </si>
  <si>
    <t>Nr sprawy: L. Dz. ZP – PPG/1/2012</t>
  </si>
  <si>
    <t>OFERTA na dostawę artykułów żywnosciowych do Przedszkola Publicznego w Grębocicach i Oddziału Przedszkolnego w Rzeczycy w roku 2013</t>
  </si>
  <si>
    <t>Część 1. - Świeże pieczywo, wyroby piekarskie i ciastkarskie CPV - 15810000-9</t>
  </si>
  <si>
    <t>Część  2. - Dostawa produktów mleczarskich CPV-15500000-3</t>
  </si>
  <si>
    <t>Część  3. - Dostawa mięsa i podrobów, wyrobów wędliniarskich CPV-15110000-2</t>
  </si>
  <si>
    <t>Część 5. - przetworzone warzywa i owoce CPV-15330000-0, ryby mrożone, filety rybne i pozostałe mięso ryb CPV-15220000-6</t>
  </si>
  <si>
    <t>Część 6. - Dostawa owoców i warzyw CPV-15300000-1</t>
  </si>
  <si>
    <t>Część  7. - Dostawa produktów spożywczych CPV-15800000-6, CPV-03142500-3</t>
  </si>
  <si>
    <t>Kiełbasa krakowska</t>
  </si>
  <si>
    <t>Kiełbasa podsuszana z indyka</t>
  </si>
  <si>
    <t>Kiełbasa śląska</t>
  </si>
  <si>
    <t>Szynka wędzona</t>
  </si>
  <si>
    <t>Kiełbasa biała</t>
  </si>
  <si>
    <t>Karkówka</t>
  </si>
  <si>
    <t>Ścinki wieprzowe</t>
  </si>
  <si>
    <t>Serdelki wieprzowe</t>
  </si>
  <si>
    <t>Schab wieprzowy bez kości</t>
  </si>
  <si>
    <t>Mięso wołowe zrazowe bez kości</t>
  </si>
  <si>
    <t>Ćwiartka kurczaka</t>
  </si>
  <si>
    <t>Kurczak świeży</t>
  </si>
  <si>
    <t>Skrzydełka z kurczaka</t>
  </si>
  <si>
    <t>Szynka z indyka</t>
  </si>
  <si>
    <t>Pierś wędzona z indyka</t>
  </si>
  <si>
    <t>Porcja rosołowa z kurczaka</t>
  </si>
  <si>
    <t>Grębocice</t>
  </si>
  <si>
    <t>Rzeczyca</t>
  </si>
  <si>
    <t>Kapusta kwaszona</t>
  </si>
  <si>
    <t>Buraki świeże</t>
  </si>
  <si>
    <t>Kapusta świeża biała</t>
  </si>
  <si>
    <t>Czosnek</t>
  </si>
  <si>
    <t>Kalafior</t>
  </si>
  <si>
    <t>Sałata zielona</t>
  </si>
  <si>
    <t>Cytryna</t>
  </si>
  <si>
    <t>Pomarańcze</t>
  </si>
  <si>
    <t>Nektarynki</t>
  </si>
  <si>
    <t>Kiwi</t>
  </si>
  <si>
    <t>Truskawki</t>
  </si>
  <si>
    <t>Winogrona</t>
  </si>
  <si>
    <t>Ser żołty pełnotłusty Gouda</t>
  </si>
  <si>
    <t>Margaryna mleczna 250 g.</t>
  </si>
  <si>
    <t>Serek homogenizowany kubek 150 g.</t>
  </si>
  <si>
    <t>Jogurt owocowy kubek 150 g.</t>
  </si>
  <si>
    <t>Masło 200 g.</t>
  </si>
  <si>
    <t>Ser twaróg półtłusty 250 g.</t>
  </si>
  <si>
    <t>Ser topiony naturalny 100g.</t>
  </si>
  <si>
    <t>Fasolka mrożona 450 g</t>
  </si>
  <si>
    <t>Mieszanka warzywa 7-składnikowa mrożona 450g</t>
  </si>
  <si>
    <t>Kalafior mrożony 450 g</t>
  </si>
  <si>
    <t>Figurki rybne panierowane</t>
  </si>
  <si>
    <t>Morszczuk filet</t>
  </si>
  <si>
    <t>Mintaj filet</t>
  </si>
  <si>
    <t>Sałatka warzywna szwedzka</t>
  </si>
  <si>
    <t>Sałatka domowa</t>
  </si>
  <si>
    <t>Chrzan konserwowy 300g</t>
  </si>
  <si>
    <t>Ciastka kruche luz.</t>
  </si>
  <si>
    <t>Cukier puder 0,5 kg</t>
  </si>
  <si>
    <t>Cukier waniliowy 32 g</t>
  </si>
  <si>
    <t>Cukierki czekoladowe OPOLANKI</t>
  </si>
  <si>
    <t>Drożdże spożywcze 100g</t>
  </si>
  <si>
    <t>Dżem truskawkowy Łowicz 300g</t>
  </si>
  <si>
    <t>Dżem wiśniowy Łowicz 300g</t>
  </si>
  <si>
    <t>Fasola biała 500g</t>
  </si>
  <si>
    <t>Galaretka owocowa Winiary 75g</t>
  </si>
  <si>
    <t>Groch łupany 500g</t>
  </si>
  <si>
    <t>Groszek konserwowy Jamar 400g</t>
  </si>
  <si>
    <t>Herbata granulowana 100g</t>
  </si>
  <si>
    <t>Herbata owocowa 100g</t>
  </si>
  <si>
    <t>Herbatniki szkolne 65g</t>
  </si>
  <si>
    <t>Kakao Decomoreno 100g</t>
  </si>
  <si>
    <t>Kasza gryczana 1kg</t>
  </si>
  <si>
    <t>Kasza manna 1kg</t>
  </si>
  <si>
    <t>Ketchup HORTEX 500g</t>
  </si>
  <si>
    <t>Kawa zbożowa 500g Kujawianka</t>
  </si>
  <si>
    <t>Kisiel Winiary 40g</t>
  </si>
  <si>
    <t>Kompot owocowy</t>
  </si>
  <si>
    <t>Koncentrat pomidorowy Jamar 900g</t>
  </si>
  <si>
    <t>Krem czekoladowy Nutella 700g</t>
  </si>
  <si>
    <t>Kukurydza konserwowa Jamar</t>
  </si>
  <si>
    <t>Kwasek cytrynowy 20g</t>
  </si>
  <si>
    <t>Majeranek 20g</t>
  </si>
  <si>
    <t>Majonez 700g</t>
  </si>
  <si>
    <t>Makaron nitka domowy 250g</t>
  </si>
  <si>
    <t>Makaron świderek Jamar 500g</t>
  </si>
  <si>
    <t>Makaron zacierka Jamar 250g</t>
  </si>
  <si>
    <t>Mąka tortowa Bolesławiecka typ 500 1kg</t>
  </si>
  <si>
    <t>Mąka ziemniaczana 500 g</t>
  </si>
  <si>
    <t>Miód naturalny 380g</t>
  </si>
  <si>
    <t>Musztarda 200g</t>
  </si>
  <si>
    <t>Ogórki konserwowe 900g</t>
  </si>
  <si>
    <t>Olej jadalny Kujawski 1 l</t>
  </si>
  <si>
    <t>Papryka słodka przyprawa 20g</t>
  </si>
  <si>
    <t>Pasztet drobiowy Prochowicki 160 g</t>
  </si>
  <si>
    <t>Pieprz naturalny czarny mielony 20g</t>
  </si>
  <si>
    <t>Pierniki w czekoladzie luz</t>
  </si>
  <si>
    <t>Płatki kukurydziane czekoladowe 250g</t>
  </si>
  <si>
    <t>Płatki kukurydziane zwykłe 250g</t>
  </si>
  <si>
    <t>Płatki ryżowe 400g</t>
  </si>
  <si>
    <t>Przyprawa typu jarzynka 500g</t>
  </si>
  <si>
    <t>Ryż w woreczkach Sonko 4x 100g</t>
  </si>
  <si>
    <t>Ryż uniwersalny 1kg</t>
  </si>
  <si>
    <t>Sól 1kg</t>
  </si>
  <si>
    <t>Syrop owocowy wysokosłodzony typu Paola</t>
  </si>
  <si>
    <t>Szczaw konserwowy 300g</t>
  </si>
  <si>
    <t>Śmietana śnieżka 55g</t>
  </si>
  <si>
    <t>Tymianek</t>
  </si>
  <si>
    <t>Wafel typu Grzesiek (bez polewy) 28g</t>
  </si>
  <si>
    <t>Szprot w pomidorach 270 g</t>
  </si>
  <si>
    <t>Makrela wędzona</t>
  </si>
  <si>
    <t>Paprykarz szczeciński</t>
  </si>
  <si>
    <t>Wafel czekoladowy typu Grzesiek 39g</t>
  </si>
  <si>
    <t>Wafel typu Grzesiek</t>
  </si>
  <si>
    <t>Barszcz biały w proszku 40g Winiary</t>
  </si>
  <si>
    <t>Barszcz czerwony w proszku 40g Winiary</t>
  </si>
  <si>
    <t>Budyń 40g  Winiary</t>
  </si>
  <si>
    <t>Maggi</t>
  </si>
  <si>
    <t>Jaja XL</t>
  </si>
  <si>
    <t>Bułka przenna mała</t>
  </si>
  <si>
    <t>Bułka Grahamka</t>
  </si>
  <si>
    <t>Bułka wrocławska</t>
  </si>
  <si>
    <t>Chleb 7 ziaren krojony</t>
  </si>
  <si>
    <t>Chleb zwykły krojony</t>
  </si>
  <si>
    <t>Chleb słonecznikowy</t>
  </si>
  <si>
    <t>Chleb dyniowy</t>
  </si>
  <si>
    <t>Chleb tostowy</t>
  </si>
  <si>
    <t>Chleb smalcowy</t>
  </si>
  <si>
    <t>Rogal</t>
  </si>
  <si>
    <t>Chałka</t>
  </si>
  <si>
    <t>Część  4. - Dostawa drobiu, wyrobów drobiarskich CPV-15112000-6</t>
  </si>
  <si>
    <t xml:space="preserve">Załącznik nr 1A do SIWZ </t>
  </si>
  <si>
    <t>Kiełbasa krakowska podsuszana</t>
  </si>
  <si>
    <t>Jogurt pitny 250 ml.</t>
  </si>
  <si>
    <t>Deser monte</t>
  </si>
  <si>
    <t>Pasztet wieprzowy</t>
  </si>
  <si>
    <t>Mięso mielone</t>
  </si>
  <si>
    <t>Serdelki drobiowe</t>
  </si>
  <si>
    <t>Żołądki drobiowe</t>
  </si>
  <si>
    <t>Kapusta pekińska</t>
  </si>
  <si>
    <t>Szczypior</t>
  </si>
  <si>
    <t>Sałata lodowa</t>
  </si>
  <si>
    <t>Szpinak</t>
  </si>
  <si>
    <t>Brokuły</t>
  </si>
  <si>
    <t>Rzepa</t>
  </si>
  <si>
    <t>Botwina</t>
  </si>
  <si>
    <t>Fasola szparagowa</t>
  </si>
  <si>
    <t>Koper</t>
  </si>
  <si>
    <t>Natka pietruszki</t>
  </si>
  <si>
    <t>Ogórek kiszony</t>
  </si>
  <si>
    <t>Papryka czerwona</t>
  </si>
  <si>
    <t>pen.</t>
  </si>
  <si>
    <t>Kasza jęczmienna Sonko 4x 100</t>
  </si>
  <si>
    <t>Sos sałatkowy</t>
  </si>
  <si>
    <t>Sos pieczeniowy ciemny</t>
  </si>
  <si>
    <t>Makaron Spaghetti Sulma</t>
  </si>
  <si>
    <t>Batonik Milky Way</t>
  </si>
  <si>
    <t>przyprawa curry</t>
  </si>
  <si>
    <t>przyprawa Kucharek</t>
  </si>
  <si>
    <t>lisć laurowy</t>
  </si>
  <si>
    <t>czosnek granulowany</t>
  </si>
  <si>
    <t>ziele angielskie</t>
  </si>
  <si>
    <t>ocet winny</t>
  </si>
  <si>
    <t>Kości schabowe</t>
  </si>
  <si>
    <t>Mleko w kartonie 2%</t>
  </si>
</sst>
</file>

<file path=xl/styles.xml><?xml version="1.0" encoding="utf-8"?>
<styleSheet xmlns="http://schemas.openxmlformats.org/spreadsheetml/2006/main">
  <numFmts count="1">
    <numFmt numFmtId="164" formatCode="#,##0.00&quot; zł&quot;"/>
  </numFmts>
  <fonts count="5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3"/>
      </left>
      <right style="medium">
        <color indexed="63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</cellStyleXfs>
  <cellXfs count="156">
    <xf numFmtId="0" fontId="0" fillId="0" borderId="0" xfId="0"/>
    <xf numFmtId="0" fontId="3" fillId="0" borderId="6" xfId="2" applyFont="1" applyBorder="1" applyAlignment="1">
      <alignment horizontal="center" vertical="center" wrapText="1"/>
    </xf>
    <xf numFmtId="0" fontId="2" fillId="0" borderId="0" xfId="2" applyFont="1" applyBorder="1" applyAlignment="1"/>
    <xf numFmtId="0" fontId="2" fillId="0" borderId="0" xfId="2" applyFont="1"/>
    <xf numFmtId="164" fontId="2" fillId="0" borderId="0" xfId="2" applyNumberFormat="1" applyFont="1" applyAlignment="1"/>
    <xf numFmtId="0" fontId="2" fillId="0" borderId="0" xfId="2" applyFont="1" applyAlignment="1">
      <alignment horizontal="right"/>
    </xf>
    <xf numFmtId="0" fontId="2" fillId="0" borderId="0" xfId="2" applyFont="1" applyBorder="1" applyAlignment="1">
      <alignment horizontal="left"/>
    </xf>
    <xf numFmtId="0" fontId="2" fillId="0" borderId="0" xfId="2" applyFont="1" applyBorder="1" applyAlignment="1">
      <alignment horizontal="right"/>
    </xf>
    <xf numFmtId="0" fontId="2" fillId="0" borderId="0" xfId="2" applyFont="1" applyBorder="1" applyAlignment="1">
      <alignment horizontal="center"/>
    </xf>
    <xf numFmtId="0" fontId="3" fillId="0" borderId="6" xfId="4" applyFont="1" applyBorder="1" applyAlignment="1">
      <alignment horizontal="center" vertical="center" wrapText="1"/>
    </xf>
    <xf numFmtId="0" fontId="3" fillId="0" borderId="6" xfId="4" applyNumberFormat="1" applyFont="1" applyBorder="1" applyAlignment="1">
      <alignment horizontal="center" vertical="center" wrapText="1"/>
    </xf>
    <xf numFmtId="0" fontId="2" fillId="0" borderId="0" xfId="4" applyFont="1" applyBorder="1" applyAlignment="1"/>
    <xf numFmtId="0" fontId="3" fillId="0" borderId="0" xfId="4" applyFont="1"/>
    <xf numFmtId="164" fontId="2" fillId="0" borderId="0" xfId="4" applyNumberFormat="1" applyFont="1" applyBorder="1" applyAlignment="1"/>
    <xf numFmtId="0" fontId="2" fillId="0" borderId="0" xfId="4" applyFont="1" applyBorder="1" applyAlignment="1">
      <alignment horizontal="right"/>
    </xf>
    <xf numFmtId="0" fontId="0" fillId="0" borderId="0" xfId="0" applyBorder="1"/>
    <xf numFmtId="0" fontId="3" fillId="0" borderId="6" xfId="6" applyFont="1" applyBorder="1" applyAlignment="1">
      <alignment horizontal="center" vertical="center" wrapText="1"/>
    </xf>
    <xf numFmtId="0" fontId="2" fillId="0" borderId="0" xfId="6" applyFont="1" applyBorder="1" applyAlignment="1">
      <alignment horizontal="center"/>
    </xf>
    <xf numFmtId="0" fontId="3" fillId="0" borderId="0" xfId="6" applyFont="1" applyFill="1" applyBorder="1"/>
    <xf numFmtId="0" fontId="3" fillId="0" borderId="0" xfId="6" applyFont="1" applyBorder="1" applyAlignment="1">
      <alignment horizontal="center"/>
    </xf>
    <xf numFmtId="0" fontId="3" fillId="0" borderId="0" xfId="6" applyFont="1" applyBorder="1"/>
    <xf numFmtId="164" fontId="3" fillId="0" borderId="0" xfId="6" applyNumberFormat="1" applyFont="1" applyBorder="1"/>
    <xf numFmtId="9" fontId="3" fillId="0" borderId="0" xfId="6" applyNumberFormat="1" applyFont="1" applyBorder="1"/>
    <xf numFmtId="0" fontId="1" fillId="0" borderId="0" xfId="6"/>
    <xf numFmtId="164" fontId="1" fillId="0" borderId="0" xfId="6" applyNumberFormat="1"/>
    <xf numFmtId="164" fontId="4" fillId="0" borderId="0" xfId="6" applyNumberFormat="1" applyFont="1" applyAlignment="1"/>
    <xf numFmtId="0" fontId="2" fillId="0" borderId="0" xfId="6" applyFont="1" applyBorder="1"/>
    <xf numFmtId="0" fontId="1" fillId="0" borderId="0" xfId="6" applyBorder="1"/>
    <xf numFmtId="4" fontId="3" fillId="0" borderId="6" xfId="2" applyNumberFormat="1" applyFont="1" applyBorder="1" applyAlignment="1">
      <alignment horizontal="center" vertical="center" wrapText="1"/>
    </xf>
    <xf numFmtId="3" fontId="3" fillId="0" borderId="6" xfId="2" applyNumberFormat="1" applyFont="1" applyBorder="1" applyAlignment="1">
      <alignment horizontal="center" vertical="center" wrapText="1"/>
    </xf>
    <xf numFmtId="0" fontId="3" fillId="0" borderId="8" xfId="10" applyFont="1" applyBorder="1" applyAlignment="1">
      <alignment horizontal="center" vertical="center" wrapText="1"/>
    </xf>
    <xf numFmtId="3" fontId="3" fillId="0" borderId="0" xfId="2" applyNumberFormat="1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/>
    </xf>
    <xf numFmtId="0" fontId="3" fillId="0" borderId="8" xfId="10" applyFont="1" applyBorder="1"/>
    <xf numFmtId="0" fontId="3" fillId="0" borderId="8" xfId="10" applyFont="1" applyBorder="1" applyAlignment="1">
      <alignment horizontal="center"/>
    </xf>
    <xf numFmtId="4" fontId="3" fillId="0" borderId="8" xfId="10" applyNumberFormat="1" applyFont="1" applyBorder="1" applyProtection="1">
      <protection locked="0"/>
    </xf>
    <xf numFmtId="4" fontId="3" fillId="0" borderId="8" xfId="10" applyNumberFormat="1" applyFont="1" applyBorder="1"/>
    <xf numFmtId="9" fontId="3" fillId="0" borderId="8" xfId="10" applyNumberFormat="1" applyFont="1" applyBorder="1" applyProtection="1">
      <protection locked="0"/>
    </xf>
    <xf numFmtId="0" fontId="1" fillId="0" borderId="8" xfId="10" applyBorder="1"/>
    <xf numFmtId="0" fontId="1" fillId="0" borderId="8" xfId="10" applyBorder="1" applyProtection="1">
      <protection locked="0"/>
    </xf>
    <xf numFmtId="4" fontId="1" fillId="0" borderId="8" xfId="10" applyNumberFormat="1" applyBorder="1"/>
    <xf numFmtId="0" fontId="1" fillId="0" borderId="0" xfId="10"/>
    <xf numFmtId="164" fontId="1" fillId="0" borderId="0" xfId="10" applyNumberFormat="1"/>
    <xf numFmtId="0" fontId="4" fillId="0" borderId="0" xfId="10" applyFont="1" applyBorder="1" applyAlignment="1"/>
    <xf numFmtId="0" fontId="4" fillId="0" borderId="0" xfId="10" applyFont="1"/>
    <xf numFmtId="164" fontId="4" fillId="0" borderId="0" xfId="10" applyNumberFormat="1" applyFont="1" applyAlignment="1"/>
    <xf numFmtId="0" fontId="4" fillId="0" borderId="0" xfId="10" applyFont="1" applyAlignment="1">
      <alignment horizontal="right"/>
    </xf>
    <xf numFmtId="0" fontId="3" fillId="0" borderId="6" xfId="12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/>
    </xf>
    <xf numFmtId="0" fontId="3" fillId="0" borderId="6" xfId="12" applyFont="1" applyFill="1" applyBorder="1"/>
    <xf numFmtId="0" fontId="3" fillId="0" borderId="6" xfId="12" applyFont="1" applyBorder="1" applyAlignment="1">
      <alignment horizontal="center"/>
    </xf>
    <xf numFmtId="0" fontId="3" fillId="0" borderId="6" xfId="12" applyFont="1" applyBorder="1"/>
    <xf numFmtId="4" fontId="3" fillId="0" borderId="6" xfId="12" applyNumberFormat="1" applyFont="1" applyBorder="1" applyProtection="1">
      <protection locked="0"/>
    </xf>
    <xf numFmtId="4" fontId="3" fillId="0" borderId="6" xfId="12" applyNumberFormat="1" applyFont="1" applyBorder="1"/>
    <xf numFmtId="9" fontId="3" fillId="0" borderId="6" xfId="12" applyNumberFormat="1" applyFont="1" applyBorder="1" applyProtection="1">
      <protection locked="0"/>
    </xf>
    <xf numFmtId="0" fontId="1" fillId="0" borderId="8" xfId="12" applyBorder="1"/>
    <xf numFmtId="4" fontId="1" fillId="0" borderId="8" xfId="12" applyNumberFormat="1" applyBorder="1" applyProtection="1">
      <protection locked="0"/>
    </xf>
    <xf numFmtId="4" fontId="1" fillId="0" borderId="8" xfId="12" applyNumberFormat="1" applyBorder="1"/>
    <xf numFmtId="0" fontId="1" fillId="0" borderId="8" xfId="12" applyBorder="1" applyProtection="1">
      <protection locked="0"/>
    </xf>
    <xf numFmtId="0" fontId="4" fillId="0" borderId="0" xfId="12" applyFont="1" applyBorder="1" applyAlignment="1"/>
    <xf numFmtId="0" fontId="4" fillId="0" borderId="0" xfId="12" applyFont="1"/>
    <xf numFmtId="164" fontId="4" fillId="0" borderId="0" xfId="12" applyNumberFormat="1" applyFont="1" applyAlignment="1"/>
    <xf numFmtId="0" fontId="4" fillId="0" borderId="0" xfId="12" applyFont="1" applyAlignment="1">
      <alignment horizontal="right"/>
    </xf>
    <xf numFmtId="0" fontId="1" fillId="0" borderId="0" xfId="12" applyBorder="1"/>
    <xf numFmtId="0" fontId="1" fillId="0" borderId="0" xfId="12"/>
    <xf numFmtId="0" fontId="2" fillId="0" borderId="0" xfId="12" applyFont="1" applyFill="1" applyBorder="1"/>
    <xf numFmtId="0" fontId="2" fillId="0" borderId="0" xfId="12" applyFont="1" applyBorder="1"/>
    <xf numFmtId="0" fontId="3" fillId="0" borderId="8" xfId="14" applyFont="1" applyBorder="1" applyAlignment="1">
      <alignment horizontal="center" vertical="center" wrapText="1"/>
    </xf>
    <xf numFmtId="0" fontId="2" fillId="0" borderId="8" xfId="14" applyFont="1" applyBorder="1" applyAlignment="1">
      <alignment horizontal="center"/>
    </xf>
    <xf numFmtId="0" fontId="3" fillId="0" borderId="8" xfId="14" applyFont="1" applyBorder="1"/>
    <xf numFmtId="0" fontId="3" fillId="0" borderId="8" xfId="14" applyFont="1" applyBorder="1" applyAlignment="1">
      <alignment horizontal="center"/>
    </xf>
    <xf numFmtId="4" fontId="3" fillId="0" borderId="8" xfId="14" applyNumberFormat="1" applyFont="1" applyBorder="1" applyProtection="1">
      <protection locked="0"/>
    </xf>
    <xf numFmtId="4" fontId="3" fillId="0" borderId="8" xfId="14" applyNumberFormat="1" applyFont="1" applyBorder="1"/>
    <xf numFmtId="9" fontId="3" fillId="0" borderId="8" xfId="14" applyNumberFormat="1" applyFont="1" applyBorder="1" applyProtection="1">
      <protection locked="0"/>
    </xf>
    <xf numFmtId="0" fontId="0" fillId="0" borderId="8" xfId="0" applyBorder="1"/>
    <xf numFmtId="4" fontId="0" fillId="0" borderId="8" xfId="0" applyNumberFormat="1" applyBorder="1" applyProtection="1">
      <protection locked="0"/>
    </xf>
    <xf numFmtId="4" fontId="0" fillId="0" borderId="8" xfId="0" applyNumberFormat="1" applyBorder="1"/>
    <xf numFmtId="0" fontId="0" fillId="0" borderId="8" xfId="0" applyBorder="1" applyProtection="1">
      <protection locked="0"/>
    </xf>
    <xf numFmtId="0" fontId="2" fillId="0" borderId="0" xfId="12" applyFont="1" applyFill="1" applyBorder="1" applyAlignment="1">
      <alignment horizontal="center"/>
    </xf>
    <xf numFmtId="0" fontId="2" fillId="0" borderId="12" xfId="6" applyFont="1" applyBorder="1" applyAlignment="1">
      <alignment horizontal="center"/>
    </xf>
    <xf numFmtId="0" fontId="3" fillId="0" borderId="12" xfId="6" applyFont="1" applyBorder="1"/>
    <xf numFmtId="0" fontId="3" fillId="0" borderId="12" xfId="6" applyFont="1" applyBorder="1" applyAlignment="1">
      <alignment horizontal="center"/>
    </xf>
    <xf numFmtId="4" fontId="3" fillId="0" borderId="12" xfId="6" applyNumberFormat="1" applyFont="1" applyBorder="1" applyProtection="1">
      <protection locked="0"/>
    </xf>
    <xf numFmtId="4" fontId="3" fillId="0" borderId="12" xfId="6" applyNumberFormat="1" applyFont="1" applyBorder="1"/>
    <xf numFmtId="9" fontId="3" fillId="0" borderId="12" xfId="6" applyNumberFormat="1" applyFont="1" applyBorder="1" applyProtection="1">
      <protection locked="0"/>
    </xf>
    <xf numFmtId="0" fontId="2" fillId="0" borderId="11" xfId="6" applyFont="1" applyBorder="1" applyAlignment="1">
      <alignment horizontal="center"/>
    </xf>
    <xf numFmtId="0" fontId="3" fillId="0" borderId="11" xfId="6" applyFont="1" applyBorder="1"/>
    <xf numFmtId="0" fontId="3" fillId="0" borderId="11" xfId="6" applyFont="1" applyBorder="1" applyAlignment="1">
      <alignment horizontal="center"/>
    </xf>
    <xf numFmtId="4" fontId="3" fillId="0" borderId="11" xfId="6" applyNumberFormat="1" applyFont="1" applyBorder="1" applyProtection="1">
      <protection locked="0"/>
    </xf>
    <xf numFmtId="4" fontId="3" fillId="0" borderId="11" xfId="6" applyNumberFormat="1" applyFont="1" applyBorder="1"/>
    <xf numFmtId="9" fontId="3" fillId="0" borderId="11" xfId="6" applyNumberFormat="1" applyFont="1" applyBorder="1" applyProtection="1">
      <protection locked="0"/>
    </xf>
    <xf numFmtId="0" fontId="3" fillId="0" borderId="7" xfId="6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11" xfId="6" applyFont="1" applyFill="1" applyBorder="1"/>
    <xf numFmtId="4" fontId="3" fillId="0" borderId="11" xfId="6" applyNumberFormat="1" applyFont="1" applyFill="1" applyBorder="1" applyProtection="1">
      <protection locked="0"/>
    </xf>
    <xf numFmtId="0" fontId="3" fillId="0" borderId="13" xfId="6" applyFont="1" applyFill="1" applyBorder="1" applyAlignment="1">
      <alignment horizontal="center" vertical="center" wrapText="1"/>
    </xf>
    <xf numFmtId="0" fontId="2" fillId="0" borderId="0" xfId="4" applyFont="1" applyBorder="1" applyAlignment="1">
      <alignment horizontal="center"/>
    </xf>
    <xf numFmtId="0" fontId="2" fillId="0" borderId="0" xfId="10" applyFont="1" applyFill="1" applyBorder="1" applyAlignment="1">
      <alignment horizontal="center"/>
    </xf>
    <xf numFmtId="0" fontId="3" fillId="0" borderId="8" xfId="14" applyFont="1" applyBorder="1" applyAlignment="1">
      <alignment wrapText="1"/>
    </xf>
    <xf numFmtId="0" fontId="3" fillId="0" borderId="8" xfId="14" applyFont="1" applyBorder="1" applyAlignment="1">
      <alignment horizontal="center" wrapText="1"/>
    </xf>
    <xf numFmtId="0" fontId="3" fillId="0" borderId="14" xfId="14" applyFont="1" applyFill="1" applyBorder="1" applyAlignment="1">
      <alignment horizontal="center"/>
    </xf>
    <xf numFmtId="0" fontId="0" fillId="0" borderId="10" xfId="0" applyBorder="1"/>
    <xf numFmtId="0" fontId="0" fillId="0" borderId="15" xfId="0" applyBorder="1"/>
    <xf numFmtId="0" fontId="3" fillId="0" borderId="16" xfId="14" applyFont="1" applyFill="1" applyBorder="1" applyAlignment="1">
      <alignment horizontal="center"/>
    </xf>
    <xf numFmtId="0" fontId="3" fillId="0" borderId="16" xfId="14" applyFont="1" applyFill="1" applyBorder="1"/>
    <xf numFmtId="0" fontId="3" fillId="0" borderId="10" xfId="14" applyFont="1" applyBorder="1" applyAlignment="1">
      <alignment horizontal="center" wrapText="1"/>
    </xf>
    <xf numFmtId="0" fontId="3" fillId="0" borderId="10" xfId="14" applyFont="1" applyBorder="1" applyAlignment="1">
      <alignment horizontal="center"/>
    </xf>
    <xf numFmtId="0" fontId="2" fillId="0" borderId="0" xfId="2" applyFont="1" applyBorder="1" applyAlignment="1">
      <alignment horizontal="center" vertical="top"/>
    </xf>
    <xf numFmtId="0" fontId="0" fillId="0" borderId="0" xfId="0" applyBorder="1" applyAlignment="1">
      <alignment horizontal="left"/>
    </xf>
    <xf numFmtId="0" fontId="3" fillId="0" borderId="12" xfId="2" applyFont="1" applyBorder="1" applyAlignment="1">
      <alignment horizontal="center"/>
    </xf>
    <xf numFmtId="0" fontId="3" fillId="0" borderId="12" xfId="2" applyFont="1" applyBorder="1"/>
    <xf numFmtId="0" fontId="3" fillId="0" borderId="12" xfId="2" applyFont="1" applyBorder="1" applyProtection="1">
      <protection locked="0"/>
    </xf>
    <xf numFmtId="164" fontId="3" fillId="0" borderId="12" xfId="2" applyNumberFormat="1" applyFont="1" applyBorder="1"/>
    <xf numFmtId="164" fontId="3" fillId="0" borderId="12" xfId="2" applyNumberFormat="1" applyFont="1" applyBorder="1" applyProtection="1">
      <protection locked="0"/>
    </xf>
    <xf numFmtId="0" fontId="2" fillId="0" borderId="11" xfId="2" applyFont="1" applyBorder="1" applyAlignment="1">
      <alignment horizontal="center"/>
    </xf>
    <xf numFmtId="0" fontId="3" fillId="0" borderId="11" xfId="2" applyFont="1" applyBorder="1"/>
    <xf numFmtId="0" fontId="3" fillId="0" borderId="11" xfId="2" applyFont="1" applyBorder="1" applyAlignment="1">
      <alignment horizontal="center"/>
    </xf>
    <xf numFmtId="4" fontId="3" fillId="0" borderId="11" xfId="2" applyNumberFormat="1" applyFont="1" applyBorder="1" applyProtection="1">
      <protection locked="0"/>
    </xf>
    <xf numFmtId="4" fontId="3" fillId="0" borderId="11" xfId="2" applyNumberFormat="1" applyFont="1" applyBorder="1"/>
    <xf numFmtId="9" fontId="3" fillId="0" borderId="11" xfId="2" applyNumberFormat="1" applyFont="1" applyBorder="1" applyProtection="1">
      <protection locked="0"/>
    </xf>
    <xf numFmtId="0" fontId="3" fillId="0" borderId="7" xfId="4" applyFont="1" applyBorder="1" applyAlignment="1">
      <alignment horizontal="center" vertical="center" wrapText="1"/>
    </xf>
    <xf numFmtId="0" fontId="3" fillId="0" borderId="7" xfId="4" applyNumberFormat="1" applyFont="1" applyBorder="1" applyAlignment="1">
      <alignment horizontal="center" vertical="center" wrapText="1"/>
    </xf>
    <xf numFmtId="0" fontId="3" fillId="0" borderId="12" xfId="4" applyFont="1" applyBorder="1"/>
    <xf numFmtId="0" fontId="3" fillId="0" borderId="12" xfId="4" applyFont="1" applyBorder="1" applyProtection="1">
      <protection locked="0"/>
    </xf>
    <xf numFmtId="4" fontId="3" fillId="0" borderId="12" xfId="4" applyNumberFormat="1" applyFont="1" applyBorder="1"/>
    <xf numFmtId="164" fontId="3" fillId="0" borderId="12" xfId="4" applyNumberFormat="1" applyFont="1" applyBorder="1"/>
    <xf numFmtId="0" fontId="3" fillId="0" borderId="11" xfId="4" applyFont="1" applyBorder="1" applyAlignment="1">
      <alignment horizontal="center"/>
    </xf>
    <xf numFmtId="0" fontId="3" fillId="0" borderId="11" xfId="4" applyFont="1" applyBorder="1"/>
    <xf numFmtId="4" fontId="3" fillId="0" borderId="11" xfId="4" applyNumberFormat="1" applyFont="1" applyBorder="1" applyProtection="1">
      <protection locked="0"/>
    </xf>
    <xf numFmtId="4" fontId="3" fillId="0" borderId="11" xfId="4" applyNumberFormat="1" applyFont="1" applyBorder="1"/>
    <xf numFmtId="9" fontId="3" fillId="0" borderId="11" xfId="4" applyNumberFormat="1" applyFont="1" applyBorder="1" applyProtection="1">
      <protection locked="0"/>
    </xf>
    <xf numFmtId="0" fontId="2" fillId="0" borderId="0" xfId="2" applyFont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2" borderId="5" xfId="1" applyFont="1" applyBorder="1" applyAlignment="1">
      <alignment horizontal="left" vertical="center"/>
    </xf>
    <xf numFmtId="0" fontId="2" fillId="2" borderId="1" xfId="1" applyFont="1" applyAlignment="1">
      <alignment horizontal="left" vertical="center"/>
    </xf>
    <xf numFmtId="0" fontId="2" fillId="0" borderId="0" xfId="2" applyFont="1" applyBorder="1" applyAlignment="1">
      <alignment horizontal="center" vertical="top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2" borderId="5" xfId="3" applyFont="1" applyBorder="1" applyAlignment="1">
      <alignment horizontal="left" vertical="center"/>
    </xf>
    <xf numFmtId="0" fontId="2" fillId="2" borderId="1" xfId="3" applyFont="1" applyAlignment="1">
      <alignment horizontal="left" vertical="center"/>
    </xf>
    <xf numFmtId="0" fontId="2" fillId="0" borderId="0" xfId="4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5" xfId="5" applyFont="1" applyBorder="1" applyAlignment="1">
      <alignment horizontal="left" vertical="center"/>
    </xf>
    <xf numFmtId="0" fontId="2" fillId="2" borderId="1" xfId="5" applyFont="1" applyAlignment="1">
      <alignment horizontal="left" vertical="center"/>
    </xf>
    <xf numFmtId="0" fontId="2" fillId="2" borderId="8" xfId="9" applyFont="1" applyBorder="1" applyAlignment="1">
      <alignment horizontal="left" vertical="center"/>
    </xf>
    <xf numFmtId="0" fontId="2" fillId="0" borderId="0" xfId="10" applyFont="1" applyFill="1" applyBorder="1" applyAlignment="1">
      <alignment horizontal="center"/>
    </xf>
    <xf numFmtId="0" fontId="2" fillId="0" borderId="0" xfId="2" applyFont="1" applyAlignment="1">
      <alignment horizontal="right"/>
    </xf>
    <xf numFmtId="0" fontId="0" fillId="0" borderId="9" xfId="0" applyBorder="1" applyAlignment="1">
      <alignment horizontal="center"/>
    </xf>
    <xf numFmtId="0" fontId="2" fillId="2" borderId="5" xfId="11" applyFont="1" applyBorder="1" applyAlignment="1">
      <alignment horizontal="left" vertical="center"/>
    </xf>
    <xf numFmtId="0" fontId="2" fillId="2" borderId="1" xfId="11" applyFont="1" applyAlignment="1">
      <alignment horizontal="left" vertical="center"/>
    </xf>
    <xf numFmtId="0" fontId="2" fillId="0" borderId="0" xfId="12" applyFont="1" applyFill="1" applyBorder="1" applyAlignment="1">
      <alignment horizontal="center"/>
    </xf>
    <xf numFmtId="0" fontId="2" fillId="2" borderId="5" xfId="13" applyFont="1" applyBorder="1" applyAlignment="1">
      <alignment horizontal="left" vertical="center"/>
    </xf>
    <xf numFmtId="0" fontId="2" fillId="2" borderId="1" xfId="13" applyFont="1" applyAlignment="1">
      <alignment horizontal="left" vertical="center"/>
    </xf>
  </cellXfs>
  <cellStyles count="15">
    <cellStyle name="Normalny" xfId="0" builtinId="0"/>
    <cellStyle name="Normalny 2" xfId="2"/>
    <cellStyle name="Normalny 3" xfId="4"/>
    <cellStyle name="Normalny 5" xfId="6"/>
    <cellStyle name="Normalny 6" xfId="8"/>
    <cellStyle name="Normalny 7" xfId="10"/>
    <cellStyle name="Normalny 8" xfId="12"/>
    <cellStyle name="Normalny 9" xfId="14"/>
    <cellStyle name="Uwaga 2" xfId="1"/>
    <cellStyle name="Uwaga 3" xfId="3"/>
    <cellStyle name="Uwaga 5" xfId="5"/>
    <cellStyle name="Uwaga 6" xfId="7"/>
    <cellStyle name="Uwaga 7" xfId="9"/>
    <cellStyle name="Uwaga 8" xfId="11"/>
    <cellStyle name="Uwaga 9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6"/>
  <sheetViews>
    <sheetView tabSelected="1" workbookViewId="0">
      <selection activeCell="B6" sqref="B6"/>
    </sheetView>
  </sheetViews>
  <sheetFormatPr defaultRowHeight="14.25"/>
  <cols>
    <col min="1" max="1" width="6.125" customWidth="1"/>
    <col min="2" max="2" width="32" bestFit="1" customWidth="1"/>
    <col min="3" max="3" width="7.375" customWidth="1"/>
    <col min="4" max="4" width="9" customWidth="1"/>
    <col min="5" max="5" width="8.375" customWidth="1"/>
    <col min="8" max="8" width="9.25" customWidth="1"/>
    <col min="9" max="9" width="9" customWidth="1"/>
    <col min="10" max="10" width="10.25" customWidth="1"/>
    <col min="11" max="11" width="10" customWidth="1"/>
  </cols>
  <sheetData>
    <row r="2" spans="1:11" ht="15" thickBot="1">
      <c r="A2" s="138" t="s">
        <v>55</v>
      </c>
      <c r="B2" s="138"/>
      <c r="C2" s="138"/>
      <c r="D2" s="108"/>
      <c r="E2" s="108"/>
      <c r="J2" t="s">
        <v>183</v>
      </c>
    </row>
    <row r="3" spans="1:11" ht="28.5" customHeight="1" thickBot="1">
      <c r="A3" s="132" t="s">
        <v>56</v>
      </c>
      <c r="B3" s="133"/>
      <c r="C3" s="133"/>
      <c r="D3" s="133"/>
      <c r="E3" s="133"/>
      <c r="F3" s="133"/>
      <c r="G3" s="133"/>
      <c r="H3" s="133"/>
      <c r="I3" s="133"/>
      <c r="J3" s="133"/>
      <c r="K3" s="134"/>
    </row>
    <row r="4" spans="1:11">
      <c r="A4" s="135" t="s">
        <v>57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</row>
    <row r="5" spans="1:11" ht="15" thickBot="1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1" ht="63.75" thickBot="1">
      <c r="A6" s="1" t="s">
        <v>0</v>
      </c>
      <c r="B6" s="1" t="s">
        <v>1</v>
      </c>
      <c r="C6" s="1" t="s">
        <v>2</v>
      </c>
      <c r="D6" s="1" t="s">
        <v>79</v>
      </c>
      <c r="E6" s="1" t="s">
        <v>80</v>
      </c>
      <c r="F6" s="1" t="s">
        <v>3</v>
      </c>
      <c r="G6" s="1" t="s">
        <v>4</v>
      </c>
      <c r="H6" s="1" t="s">
        <v>5</v>
      </c>
      <c r="I6" s="1" t="s">
        <v>6</v>
      </c>
      <c r="J6" s="1" t="s">
        <v>7</v>
      </c>
      <c r="K6" s="1" t="s">
        <v>8</v>
      </c>
    </row>
    <row r="7" spans="1:11" ht="15.75">
      <c r="A7" s="92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</row>
    <row r="8" spans="1:11" ht="15.75">
      <c r="A8" s="114" t="s">
        <v>9</v>
      </c>
      <c r="B8" s="115" t="s">
        <v>171</v>
      </c>
      <c r="C8" s="116" t="s">
        <v>13</v>
      </c>
      <c r="D8" s="116">
        <v>20</v>
      </c>
      <c r="E8" s="116">
        <v>4</v>
      </c>
      <c r="F8" s="115">
        <f>SUM(D8+E8)</f>
        <v>24</v>
      </c>
      <c r="G8" s="117"/>
      <c r="H8" s="118">
        <f>ROUND(F8*G8,2)</f>
        <v>0</v>
      </c>
      <c r="I8" s="119"/>
      <c r="J8" s="118">
        <f>ROUND(H8*I8,2)</f>
        <v>0</v>
      </c>
      <c r="K8" s="118">
        <f>H8+J8</f>
        <v>0</v>
      </c>
    </row>
    <row r="9" spans="1:11" ht="15.75">
      <c r="A9" s="114" t="s">
        <v>11</v>
      </c>
      <c r="B9" s="115" t="s">
        <v>172</v>
      </c>
      <c r="C9" s="116" t="s">
        <v>13</v>
      </c>
      <c r="D9" s="116">
        <v>20</v>
      </c>
      <c r="E9" s="116">
        <v>4</v>
      </c>
      <c r="F9" s="115">
        <f>SUM(D9+E9)</f>
        <v>24</v>
      </c>
      <c r="G9" s="117"/>
      <c r="H9" s="118">
        <f>ROUND(F9*G9,2)</f>
        <v>0</v>
      </c>
      <c r="I9" s="119"/>
      <c r="J9" s="118">
        <f t="shared" ref="J9:J19" si="0">ROUND(H9*I9,2)</f>
        <v>0</v>
      </c>
      <c r="K9" s="118">
        <f t="shared" ref="K9:K19" si="1">H9+J9</f>
        <v>0</v>
      </c>
    </row>
    <row r="10" spans="1:11" ht="15.75">
      <c r="A10" s="114">
        <v>3</v>
      </c>
      <c r="B10" s="115" t="s">
        <v>173</v>
      </c>
      <c r="C10" s="116" t="s">
        <v>13</v>
      </c>
      <c r="D10" s="116">
        <v>20</v>
      </c>
      <c r="E10" s="116">
        <v>4</v>
      </c>
      <c r="F10" s="115">
        <f t="shared" ref="F10:F19" si="2">SUM(D10+E10)</f>
        <v>24</v>
      </c>
      <c r="G10" s="117"/>
      <c r="H10" s="118">
        <f>ROUND(F10*G10,2)</f>
        <v>0</v>
      </c>
      <c r="I10" s="119"/>
      <c r="J10" s="118">
        <f t="shared" si="0"/>
        <v>0</v>
      </c>
      <c r="K10" s="118">
        <f t="shared" si="1"/>
        <v>0</v>
      </c>
    </row>
    <row r="11" spans="1:11" ht="15.75">
      <c r="A11" s="114">
        <v>4</v>
      </c>
      <c r="B11" s="115" t="s">
        <v>12</v>
      </c>
      <c r="C11" s="116" t="s">
        <v>13</v>
      </c>
      <c r="D11" s="116">
        <v>20</v>
      </c>
      <c r="E11" s="116">
        <v>12.5</v>
      </c>
      <c r="F11" s="115">
        <f t="shared" si="2"/>
        <v>32.5</v>
      </c>
      <c r="G11" s="117"/>
      <c r="H11" s="118">
        <f t="shared" ref="H11:H19" si="3">ROUND(F11*G11,2)</f>
        <v>0</v>
      </c>
      <c r="I11" s="119"/>
      <c r="J11" s="118">
        <f t="shared" si="0"/>
        <v>0</v>
      </c>
      <c r="K11" s="118">
        <f t="shared" si="1"/>
        <v>0</v>
      </c>
    </row>
    <row r="12" spans="1:11" ht="15.75">
      <c r="A12" s="114">
        <v>5</v>
      </c>
      <c r="B12" s="115" t="s">
        <v>174</v>
      </c>
      <c r="C12" s="116" t="s">
        <v>13</v>
      </c>
      <c r="D12" s="116">
        <v>100</v>
      </c>
      <c r="E12" s="116">
        <v>62</v>
      </c>
      <c r="F12" s="115">
        <f t="shared" si="2"/>
        <v>162</v>
      </c>
      <c r="G12" s="117"/>
      <c r="H12" s="118">
        <f t="shared" si="3"/>
        <v>0</v>
      </c>
      <c r="I12" s="119"/>
      <c r="J12" s="118">
        <f t="shared" si="0"/>
        <v>0</v>
      </c>
      <c r="K12" s="118">
        <f t="shared" si="1"/>
        <v>0</v>
      </c>
    </row>
    <row r="13" spans="1:11" ht="15.75">
      <c r="A13" s="114">
        <v>6</v>
      </c>
      <c r="B13" s="115" t="s">
        <v>175</v>
      </c>
      <c r="C13" s="116" t="s">
        <v>13</v>
      </c>
      <c r="D13" s="116">
        <v>100</v>
      </c>
      <c r="E13" s="116">
        <v>62</v>
      </c>
      <c r="F13" s="115">
        <f t="shared" si="2"/>
        <v>162</v>
      </c>
      <c r="G13" s="117"/>
      <c r="H13" s="118">
        <f t="shared" si="3"/>
        <v>0</v>
      </c>
      <c r="I13" s="119"/>
      <c r="J13" s="118">
        <f t="shared" si="0"/>
        <v>0</v>
      </c>
      <c r="K13" s="118">
        <f t="shared" si="1"/>
        <v>0</v>
      </c>
    </row>
    <row r="14" spans="1:11" ht="15.75">
      <c r="A14" s="114">
        <v>7</v>
      </c>
      <c r="B14" s="115" t="s">
        <v>176</v>
      </c>
      <c r="C14" s="116" t="s">
        <v>13</v>
      </c>
      <c r="D14" s="116">
        <v>100</v>
      </c>
      <c r="E14" s="116">
        <v>62</v>
      </c>
      <c r="F14" s="115">
        <f t="shared" si="2"/>
        <v>162</v>
      </c>
      <c r="G14" s="117"/>
      <c r="H14" s="118">
        <f t="shared" si="3"/>
        <v>0</v>
      </c>
      <c r="I14" s="119"/>
      <c r="J14" s="118">
        <f t="shared" si="0"/>
        <v>0</v>
      </c>
      <c r="K14" s="118">
        <f t="shared" si="1"/>
        <v>0</v>
      </c>
    </row>
    <row r="15" spans="1:11" ht="15.75">
      <c r="A15" s="114">
        <v>8</v>
      </c>
      <c r="B15" s="115" t="s">
        <v>177</v>
      </c>
      <c r="C15" s="116" t="s">
        <v>13</v>
      </c>
      <c r="D15" s="116">
        <v>100</v>
      </c>
      <c r="E15" s="116">
        <v>62</v>
      </c>
      <c r="F15" s="115">
        <f t="shared" si="2"/>
        <v>162</v>
      </c>
      <c r="G15" s="117"/>
      <c r="H15" s="118">
        <f t="shared" si="3"/>
        <v>0</v>
      </c>
      <c r="I15" s="119"/>
      <c r="J15" s="118">
        <f t="shared" si="0"/>
        <v>0</v>
      </c>
      <c r="K15" s="118">
        <f t="shared" si="1"/>
        <v>0</v>
      </c>
    </row>
    <row r="16" spans="1:11" ht="15.75">
      <c r="A16" s="114">
        <v>9</v>
      </c>
      <c r="B16" s="115" t="s">
        <v>178</v>
      </c>
      <c r="C16" s="116" t="s">
        <v>13</v>
      </c>
      <c r="D16" s="116">
        <v>100</v>
      </c>
      <c r="E16" s="116">
        <v>62</v>
      </c>
      <c r="F16" s="115">
        <f t="shared" si="2"/>
        <v>162</v>
      </c>
      <c r="G16" s="117"/>
      <c r="H16" s="118">
        <f t="shared" si="3"/>
        <v>0</v>
      </c>
      <c r="I16" s="119"/>
      <c r="J16" s="118">
        <f t="shared" si="0"/>
        <v>0</v>
      </c>
      <c r="K16" s="118">
        <f t="shared" si="1"/>
        <v>0</v>
      </c>
    </row>
    <row r="17" spans="1:11" ht="15.75">
      <c r="A17" s="114">
        <v>10</v>
      </c>
      <c r="B17" s="115" t="s">
        <v>179</v>
      </c>
      <c r="C17" s="116" t="s">
        <v>13</v>
      </c>
      <c r="D17" s="116">
        <v>100</v>
      </c>
      <c r="E17" s="116">
        <v>0</v>
      </c>
      <c r="F17" s="115">
        <f t="shared" si="2"/>
        <v>100</v>
      </c>
      <c r="G17" s="117"/>
      <c r="H17" s="118">
        <f t="shared" si="3"/>
        <v>0</v>
      </c>
      <c r="I17" s="119"/>
      <c r="J17" s="118">
        <f t="shared" si="0"/>
        <v>0</v>
      </c>
      <c r="K17" s="118">
        <f t="shared" si="1"/>
        <v>0</v>
      </c>
    </row>
    <row r="18" spans="1:11" ht="15.75">
      <c r="A18" s="114">
        <v>11</v>
      </c>
      <c r="B18" s="115" t="s">
        <v>180</v>
      </c>
      <c r="C18" s="116" t="s">
        <v>13</v>
      </c>
      <c r="D18" s="116">
        <v>30</v>
      </c>
      <c r="E18" s="116">
        <v>0</v>
      </c>
      <c r="F18" s="115">
        <f t="shared" si="2"/>
        <v>30</v>
      </c>
      <c r="G18" s="117"/>
      <c r="H18" s="118">
        <f t="shared" si="3"/>
        <v>0</v>
      </c>
      <c r="I18" s="119"/>
      <c r="J18" s="118">
        <f t="shared" si="0"/>
        <v>0</v>
      </c>
      <c r="K18" s="118">
        <f t="shared" si="1"/>
        <v>0</v>
      </c>
    </row>
    <row r="19" spans="1:11" ht="15.75">
      <c r="A19" s="114">
        <v>12</v>
      </c>
      <c r="B19" s="115" t="s">
        <v>181</v>
      </c>
      <c r="C19" s="116" t="s">
        <v>13</v>
      </c>
      <c r="D19" s="116">
        <v>30</v>
      </c>
      <c r="E19" s="116">
        <v>0</v>
      </c>
      <c r="F19" s="115">
        <f t="shared" si="2"/>
        <v>30</v>
      </c>
      <c r="G19" s="117"/>
      <c r="H19" s="118">
        <f t="shared" si="3"/>
        <v>0</v>
      </c>
      <c r="I19" s="119"/>
      <c r="J19" s="118">
        <f t="shared" si="0"/>
        <v>0</v>
      </c>
      <c r="K19" s="118">
        <f t="shared" si="1"/>
        <v>0</v>
      </c>
    </row>
    <row r="20" spans="1:11" ht="16.5" thickBot="1">
      <c r="A20" s="109"/>
      <c r="B20" s="110" t="s">
        <v>14</v>
      </c>
      <c r="C20" s="109"/>
      <c r="D20" s="109"/>
      <c r="E20" s="109"/>
      <c r="F20" s="110"/>
      <c r="G20" s="111"/>
      <c r="H20" s="112">
        <f>SUM(H8:H19)</f>
        <v>0</v>
      </c>
      <c r="I20" s="113"/>
      <c r="J20" s="112">
        <f>SUM(J8:J19)</f>
        <v>0</v>
      </c>
      <c r="K20" s="112">
        <f>SUM(K8:K19)</f>
        <v>0</v>
      </c>
    </row>
    <row r="21" spans="1:11" ht="15.75">
      <c r="A21" s="2"/>
      <c r="B21" s="2"/>
      <c r="C21" s="2"/>
      <c r="D21" s="2"/>
      <c r="E21" s="2"/>
      <c r="F21" s="3"/>
      <c r="G21" s="3"/>
      <c r="H21" s="4"/>
      <c r="I21" s="5"/>
      <c r="J21" s="5"/>
      <c r="K21" s="4"/>
    </row>
    <row r="22" spans="1:11" ht="15.75">
      <c r="A22" s="2"/>
      <c r="B22" s="2"/>
      <c r="C22" s="2"/>
      <c r="D22" s="2"/>
      <c r="E22" s="2"/>
      <c r="F22" s="3"/>
      <c r="G22" s="3"/>
      <c r="H22" s="4"/>
      <c r="I22" s="5"/>
      <c r="J22" s="5"/>
      <c r="K22" s="4"/>
    </row>
    <row r="23" spans="1:11" ht="15.75">
      <c r="A23" s="2"/>
      <c r="B23" s="2"/>
      <c r="C23" s="2"/>
      <c r="D23" s="2"/>
      <c r="E23" s="2"/>
      <c r="F23" s="3"/>
      <c r="G23" s="3"/>
      <c r="H23" s="4"/>
      <c r="I23" s="5"/>
      <c r="J23" s="5"/>
      <c r="K23" s="4"/>
    </row>
    <row r="24" spans="1:11" ht="15.75">
      <c r="A24" s="5"/>
      <c r="B24" s="137"/>
      <c r="C24" s="137"/>
      <c r="D24" s="107"/>
      <c r="E24" s="107"/>
      <c r="F24" s="3"/>
      <c r="G24" s="3"/>
      <c r="H24" s="4"/>
      <c r="I24" s="5"/>
      <c r="J24" s="5"/>
      <c r="K24" s="4"/>
    </row>
    <row r="25" spans="1:11" ht="15.75">
      <c r="A25" s="5"/>
      <c r="B25" s="6" t="s">
        <v>15</v>
      </c>
      <c r="C25" s="7"/>
      <c r="D25" s="7"/>
      <c r="E25" s="131" t="s">
        <v>16</v>
      </c>
      <c r="F25" s="131"/>
      <c r="G25" s="131"/>
      <c r="H25" s="131"/>
      <c r="I25" s="131"/>
      <c r="J25" s="131"/>
      <c r="K25" s="131"/>
    </row>
    <row r="26" spans="1:11" ht="15.75">
      <c r="A26" s="5"/>
      <c r="B26" s="8" t="s">
        <v>17</v>
      </c>
      <c r="C26" s="7"/>
      <c r="D26" s="7"/>
      <c r="E26" s="7"/>
      <c r="F26" s="3"/>
      <c r="G26" s="4" t="s">
        <v>18</v>
      </c>
      <c r="H26" s="4"/>
      <c r="I26" s="4"/>
      <c r="J26" s="4"/>
    </row>
  </sheetData>
  <sheetProtection password="BFF8" sheet="1" objects="1" scenarios="1"/>
  <mergeCells count="5">
    <mergeCell ref="E25:K25"/>
    <mergeCell ref="A3:K3"/>
    <mergeCell ref="A4:K5"/>
    <mergeCell ref="B24:C24"/>
    <mergeCell ref="A2:C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6"/>
  <sheetViews>
    <sheetView workbookViewId="0">
      <selection activeCell="D10" sqref="D10"/>
    </sheetView>
  </sheetViews>
  <sheetFormatPr defaultRowHeight="14.25"/>
  <cols>
    <col min="1" max="1" width="3.25" bestFit="1" customWidth="1"/>
    <col min="2" max="2" width="29.5" bestFit="1" customWidth="1"/>
    <col min="3" max="3" width="6.625" customWidth="1"/>
    <col min="4" max="4" width="8.5" customWidth="1"/>
    <col min="5" max="5" width="8.125" customWidth="1"/>
    <col min="6" max="6" width="8.25" customWidth="1"/>
    <col min="7" max="7" width="10.875" customWidth="1"/>
    <col min="8" max="8" width="9.875" customWidth="1"/>
    <col min="9" max="9" width="10" customWidth="1"/>
    <col min="10" max="10" width="12.75" customWidth="1"/>
    <col min="11" max="11" width="12.375" customWidth="1"/>
  </cols>
  <sheetData>
    <row r="2" spans="1:11" ht="15" thickBot="1">
      <c r="A2" s="139" t="s">
        <v>55</v>
      </c>
      <c r="B2" s="139"/>
      <c r="J2" s="140" t="s">
        <v>183</v>
      </c>
      <c r="K2" s="140"/>
    </row>
    <row r="3" spans="1:11" ht="28.5" customHeight="1" thickBot="1">
      <c r="A3" s="132" t="s">
        <v>56</v>
      </c>
      <c r="B3" s="133"/>
      <c r="C3" s="133"/>
      <c r="D3" s="133"/>
      <c r="E3" s="133"/>
      <c r="F3" s="133"/>
      <c r="G3" s="133"/>
      <c r="H3" s="133"/>
      <c r="I3" s="133"/>
      <c r="J3" s="133"/>
      <c r="K3" s="134"/>
    </row>
    <row r="4" spans="1:11">
      <c r="A4" s="141" t="s">
        <v>58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</row>
    <row r="5" spans="1:11" ht="15" thickBot="1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</row>
    <row r="6" spans="1:11" ht="48" thickBot="1">
      <c r="A6" s="9" t="s">
        <v>0</v>
      </c>
      <c r="B6" s="9" t="s">
        <v>1</v>
      </c>
      <c r="C6" s="9" t="s">
        <v>2</v>
      </c>
      <c r="D6" s="9" t="s">
        <v>79</v>
      </c>
      <c r="E6" s="9" t="s">
        <v>80</v>
      </c>
      <c r="F6" s="9" t="s">
        <v>3</v>
      </c>
      <c r="G6" s="10" t="s">
        <v>4</v>
      </c>
      <c r="H6" s="9" t="s">
        <v>19</v>
      </c>
      <c r="I6" s="9" t="s">
        <v>6</v>
      </c>
      <c r="J6" s="1" t="s">
        <v>20</v>
      </c>
      <c r="K6" s="9" t="s">
        <v>21</v>
      </c>
    </row>
    <row r="7" spans="1:11" ht="15.75">
      <c r="A7" s="120">
        <v>1</v>
      </c>
      <c r="B7" s="120">
        <v>2</v>
      </c>
      <c r="C7" s="120">
        <v>3</v>
      </c>
      <c r="D7" s="120">
        <v>4</v>
      </c>
      <c r="E7" s="121">
        <v>5</v>
      </c>
      <c r="F7" s="120">
        <v>6</v>
      </c>
      <c r="G7" s="120">
        <v>7</v>
      </c>
      <c r="H7" s="92">
        <v>8</v>
      </c>
      <c r="I7" s="120">
        <v>9</v>
      </c>
      <c r="J7" s="92">
        <v>10</v>
      </c>
      <c r="K7" s="120">
        <v>11</v>
      </c>
    </row>
    <row r="8" spans="1:11" ht="15.75">
      <c r="A8" s="126">
        <v>1</v>
      </c>
      <c r="B8" s="127" t="s">
        <v>93</v>
      </c>
      <c r="C8" s="126" t="s">
        <v>13</v>
      </c>
      <c r="D8" s="126">
        <v>20</v>
      </c>
      <c r="E8" s="126">
        <v>4.7</v>
      </c>
      <c r="F8" s="127">
        <f>SUM(D8+E8)</f>
        <v>24.7</v>
      </c>
      <c r="G8" s="128"/>
      <c r="H8" s="129">
        <f>ROUND(F8*G8,2)</f>
        <v>0</v>
      </c>
      <c r="I8" s="130"/>
      <c r="J8" s="129">
        <f>ROUND(H8*I8,2)</f>
        <v>0</v>
      </c>
      <c r="K8" s="129">
        <f>H8+J8</f>
        <v>0</v>
      </c>
    </row>
    <row r="9" spans="1:11" ht="15.75">
      <c r="A9" s="126">
        <v>2</v>
      </c>
      <c r="B9" s="127" t="s">
        <v>94</v>
      </c>
      <c r="C9" s="126" t="s">
        <v>13</v>
      </c>
      <c r="D9" s="126">
        <v>35</v>
      </c>
      <c r="E9" s="126">
        <v>12.25</v>
      </c>
      <c r="F9" s="127">
        <f>SUM(D9+E9)</f>
        <v>47.25</v>
      </c>
      <c r="G9" s="128"/>
      <c r="H9" s="129">
        <f t="shared" ref="H9:H18" si="0">ROUND(F9*G9,2)</f>
        <v>0</v>
      </c>
      <c r="I9" s="130"/>
      <c r="J9" s="129">
        <f t="shared" ref="J9:J18" si="1">ROUND(H9*I9,2)</f>
        <v>0</v>
      </c>
      <c r="K9" s="129">
        <f t="shared" ref="K9:K19" si="2">H9+J9</f>
        <v>0</v>
      </c>
    </row>
    <row r="10" spans="1:11" ht="15.75">
      <c r="A10" s="126">
        <v>3</v>
      </c>
      <c r="B10" s="127" t="s">
        <v>216</v>
      </c>
      <c r="C10" s="126" t="s">
        <v>23</v>
      </c>
      <c r="D10" s="126">
        <v>3000</v>
      </c>
      <c r="E10" s="126">
        <v>1000</v>
      </c>
      <c r="F10" s="127">
        <f t="shared" ref="F10:F18" si="3">SUM(D10+E10)</f>
        <v>4000</v>
      </c>
      <c r="G10" s="128"/>
      <c r="H10" s="129">
        <f t="shared" si="0"/>
        <v>0</v>
      </c>
      <c r="I10" s="130"/>
      <c r="J10" s="129">
        <f t="shared" si="1"/>
        <v>0</v>
      </c>
      <c r="K10" s="129">
        <f t="shared" si="2"/>
        <v>0</v>
      </c>
    </row>
    <row r="11" spans="1:11" ht="15.75">
      <c r="A11" s="126">
        <v>4</v>
      </c>
      <c r="B11" s="127" t="s">
        <v>24</v>
      </c>
      <c r="C11" s="126" t="s">
        <v>13</v>
      </c>
      <c r="D11" s="126">
        <v>200</v>
      </c>
      <c r="E11" s="126">
        <v>38.700000000000003</v>
      </c>
      <c r="F11" s="127">
        <f t="shared" si="3"/>
        <v>238.7</v>
      </c>
      <c r="G11" s="128"/>
      <c r="H11" s="129">
        <f t="shared" si="0"/>
        <v>0</v>
      </c>
      <c r="I11" s="130"/>
      <c r="J11" s="129">
        <f t="shared" si="1"/>
        <v>0</v>
      </c>
      <c r="K11" s="129">
        <f t="shared" si="2"/>
        <v>0</v>
      </c>
    </row>
    <row r="12" spans="1:11" ht="15.75">
      <c r="A12" s="126">
        <v>5</v>
      </c>
      <c r="B12" s="127" t="s">
        <v>95</v>
      </c>
      <c r="C12" s="126" t="s">
        <v>13</v>
      </c>
      <c r="D12" s="126">
        <v>92</v>
      </c>
      <c r="E12" s="126">
        <v>32</v>
      </c>
      <c r="F12" s="127">
        <f t="shared" si="3"/>
        <v>124</v>
      </c>
      <c r="G12" s="128"/>
      <c r="H12" s="129">
        <f t="shared" si="0"/>
        <v>0</v>
      </c>
      <c r="I12" s="130"/>
      <c r="J12" s="129">
        <f t="shared" si="1"/>
        <v>0</v>
      </c>
      <c r="K12" s="129">
        <f t="shared" si="2"/>
        <v>0</v>
      </c>
    </row>
    <row r="13" spans="1:11" ht="15.75">
      <c r="A13" s="126">
        <v>6</v>
      </c>
      <c r="B13" s="127" t="s">
        <v>96</v>
      </c>
      <c r="C13" s="126" t="s">
        <v>13</v>
      </c>
      <c r="D13" s="126">
        <v>90</v>
      </c>
      <c r="E13" s="126">
        <v>32</v>
      </c>
      <c r="F13" s="127">
        <f t="shared" si="3"/>
        <v>122</v>
      </c>
      <c r="G13" s="128"/>
      <c r="H13" s="129">
        <f t="shared" si="0"/>
        <v>0</v>
      </c>
      <c r="I13" s="130"/>
      <c r="J13" s="129">
        <f t="shared" si="1"/>
        <v>0</v>
      </c>
      <c r="K13" s="129">
        <f t="shared" si="2"/>
        <v>0</v>
      </c>
    </row>
    <row r="14" spans="1:11" ht="15.75">
      <c r="A14" s="126">
        <v>7</v>
      </c>
      <c r="B14" s="127" t="s">
        <v>97</v>
      </c>
      <c r="C14" s="126" t="s">
        <v>13</v>
      </c>
      <c r="D14" s="126">
        <v>150</v>
      </c>
      <c r="E14" s="126">
        <v>50</v>
      </c>
      <c r="F14" s="127">
        <f t="shared" si="3"/>
        <v>200</v>
      </c>
      <c r="G14" s="128"/>
      <c r="H14" s="129">
        <f t="shared" si="0"/>
        <v>0</v>
      </c>
      <c r="I14" s="130"/>
      <c r="J14" s="129">
        <f t="shared" si="1"/>
        <v>0</v>
      </c>
      <c r="K14" s="129">
        <f t="shared" si="2"/>
        <v>0</v>
      </c>
    </row>
    <row r="15" spans="1:11" ht="15.75">
      <c r="A15" s="126">
        <v>8</v>
      </c>
      <c r="B15" s="127" t="s">
        <v>98</v>
      </c>
      <c r="C15" s="126" t="s">
        <v>13</v>
      </c>
      <c r="D15" s="126">
        <v>70</v>
      </c>
      <c r="E15" s="126">
        <v>32.5</v>
      </c>
      <c r="F15" s="127">
        <f t="shared" si="3"/>
        <v>102.5</v>
      </c>
      <c r="G15" s="128"/>
      <c r="H15" s="129">
        <f t="shared" si="0"/>
        <v>0</v>
      </c>
      <c r="I15" s="130"/>
      <c r="J15" s="129">
        <f t="shared" si="1"/>
        <v>0</v>
      </c>
      <c r="K15" s="129">
        <f t="shared" si="2"/>
        <v>0</v>
      </c>
    </row>
    <row r="16" spans="1:11" ht="15.75">
      <c r="A16" s="126">
        <v>9</v>
      </c>
      <c r="B16" s="127" t="s">
        <v>99</v>
      </c>
      <c r="C16" s="126" t="s">
        <v>13</v>
      </c>
      <c r="D16" s="126">
        <v>10</v>
      </c>
      <c r="E16" s="126">
        <v>5.4</v>
      </c>
      <c r="F16" s="127">
        <f t="shared" si="3"/>
        <v>15.4</v>
      </c>
      <c r="G16" s="128"/>
      <c r="H16" s="129">
        <f t="shared" si="0"/>
        <v>0</v>
      </c>
      <c r="I16" s="130"/>
      <c r="J16" s="129">
        <f t="shared" si="1"/>
        <v>0</v>
      </c>
      <c r="K16" s="129">
        <f t="shared" si="2"/>
        <v>0</v>
      </c>
    </row>
    <row r="17" spans="1:11" ht="15.75">
      <c r="A17" s="126">
        <v>10</v>
      </c>
      <c r="B17" s="127" t="s">
        <v>185</v>
      </c>
      <c r="C17" s="126" t="s">
        <v>13</v>
      </c>
      <c r="D17" s="126">
        <v>45</v>
      </c>
      <c r="E17" s="126">
        <v>16</v>
      </c>
      <c r="F17" s="127">
        <f t="shared" si="3"/>
        <v>61</v>
      </c>
      <c r="G17" s="128"/>
      <c r="H17" s="129">
        <f t="shared" si="0"/>
        <v>0</v>
      </c>
      <c r="I17" s="130"/>
      <c r="J17" s="129">
        <f t="shared" si="1"/>
        <v>0</v>
      </c>
      <c r="K17" s="129">
        <f t="shared" si="2"/>
        <v>0</v>
      </c>
    </row>
    <row r="18" spans="1:11" ht="15.75">
      <c r="A18" s="126">
        <v>11</v>
      </c>
      <c r="B18" s="127" t="s">
        <v>186</v>
      </c>
      <c r="C18" s="126" t="s">
        <v>13</v>
      </c>
      <c r="D18" s="126">
        <v>45</v>
      </c>
      <c r="E18" s="126">
        <v>16</v>
      </c>
      <c r="F18" s="127">
        <f t="shared" si="3"/>
        <v>61</v>
      </c>
      <c r="G18" s="128"/>
      <c r="H18" s="129">
        <f t="shared" si="0"/>
        <v>0</v>
      </c>
      <c r="I18" s="130"/>
      <c r="J18" s="129">
        <f t="shared" si="1"/>
        <v>0</v>
      </c>
      <c r="K18" s="129">
        <f t="shared" si="2"/>
        <v>0</v>
      </c>
    </row>
    <row r="19" spans="1:11" ht="16.5" thickBot="1">
      <c r="A19" s="122"/>
      <c r="B19" s="122" t="s">
        <v>14</v>
      </c>
      <c r="C19" s="122"/>
      <c r="D19" s="122"/>
      <c r="E19" s="122"/>
      <c r="F19" s="122"/>
      <c r="G19" s="123"/>
      <c r="H19" s="124">
        <f>SUM(H8:H18)</f>
        <v>0</v>
      </c>
      <c r="I19" s="123"/>
      <c r="J19" s="124">
        <f>SUM(J8:J18)</f>
        <v>0</v>
      </c>
      <c r="K19" s="125">
        <f t="shared" si="2"/>
        <v>0</v>
      </c>
    </row>
    <row r="20" spans="1:11" ht="15.75">
      <c r="A20" s="11"/>
      <c r="B20" s="11"/>
      <c r="C20" s="11"/>
      <c r="D20" s="11"/>
      <c r="E20" s="11"/>
      <c r="F20" s="12"/>
      <c r="G20" s="12"/>
      <c r="H20" s="13"/>
      <c r="I20" s="14"/>
      <c r="J20" s="14"/>
      <c r="K20" s="13"/>
    </row>
    <row r="21" spans="1:11" ht="15.75">
      <c r="A21" s="11"/>
      <c r="B21" s="11"/>
      <c r="C21" s="11"/>
      <c r="D21" s="11"/>
      <c r="E21" s="11"/>
      <c r="F21" s="12"/>
      <c r="G21" s="12"/>
      <c r="H21" s="13"/>
      <c r="I21" s="14"/>
      <c r="J21" s="14"/>
      <c r="K21" s="13"/>
    </row>
    <row r="22" spans="1:11" ht="15.75">
      <c r="A22" s="11"/>
      <c r="B22" s="11"/>
      <c r="C22" s="11"/>
      <c r="D22" s="11"/>
      <c r="E22" s="11"/>
      <c r="F22" s="12"/>
      <c r="G22" s="12"/>
      <c r="H22" s="13"/>
      <c r="I22" s="14"/>
      <c r="J22" s="14"/>
      <c r="K22" s="13"/>
    </row>
    <row r="23" spans="1:11" ht="15.75">
      <c r="A23" s="12"/>
      <c r="B23" s="143"/>
      <c r="C23" s="143"/>
      <c r="D23" s="96"/>
      <c r="E23" s="96"/>
      <c r="F23" s="12"/>
      <c r="G23" s="12"/>
      <c r="H23" s="12"/>
      <c r="I23" s="12"/>
      <c r="J23" s="12"/>
      <c r="K23" s="12"/>
    </row>
    <row r="24" spans="1:11" ht="15.75">
      <c r="A24" s="12"/>
      <c r="B24" s="6" t="s">
        <v>15</v>
      </c>
      <c r="C24" s="7"/>
      <c r="D24" s="7"/>
      <c r="E24" s="7"/>
      <c r="F24" s="3"/>
      <c r="G24" s="3"/>
      <c r="H24" s="131" t="s">
        <v>16</v>
      </c>
      <c r="I24" s="131"/>
      <c r="J24" s="131"/>
      <c r="K24" s="131"/>
    </row>
    <row r="25" spans="1:11" ht="15.75">
      <c r="A25" s="12"/>
      <c r="B25" s="8" t="s">
        <v>17</v>
      </c>
      <c r="C25" s="7"/>
      <c r="D25" s="7"/>
      <c r="E25" s="7"/>
      <c r="F25" s="3"/>
      <c r="G25" s="3"/>
      <c r="H25" s="4" t="s">
        <v>18</v>
      </c>
      <c r="I25" s="4"/>
      <c r="J25" s="4"/>
      <c r="K25" s="4"/>
    </row>
    <row r="26" spans="1:11">
      <c r="B26" s="15"/>
      <c r="C26" s="15"/>
      <c r="D26" s="15"/>
      <c r="E26" s="15"/>
    </row>
  </sheetData>
  <sheetProtection password="BFF8" sheet="1" objects="1" scenarios="1"/>
  <mergeCells count="6">
    <mergeCell ref="H24:K24"/>
    <mergeCell ref="A2:B2"/>
    <mergeCell ref="J2:K2"/>
    <mergeCell ref="A3:K3"/>
    <mergeCell ref="A4:K5"/>
    <mergeCell ref="B23:C2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31"/>
  <sheetViews>
    <sheetView workbookViewId="0">
      <selection activeCell="G8" sqref="G8"/>
    </sheetView>
  </sheetViews>
  <sheetFormatPr defaultRowHeight="14.25"/>
  <cols>
    <col min="1" max="1" width="11.5" customWidth="1"/>
    <col min="2" max="2" width="26.375" bestFit="1" customWidth="1"/>
    <col min="4" max="4" width="8.625" customWidth="1"/>
    <col min="5" max="5" width="8.25" customWidth="1"/>
    <col min="6" max="6" width="6.5" customWidth="1"/>
    <col min="7" max="7" width="11.375" customWidth="1"/>
    <col min="8" max="8" width="8.625" customWidth="1"/>
    <col min="9" max="9" width="8.25" customWidth="1"/>
    <col min="10" max="10" width="10.25" customWidth="1"/>
    <col min="11" max="11" width="12" customWidth="1"/>
  </cols>
  <sheetData>
    <row r="2" spans="1:11" ht="15" thickBot="1">
      <c r="A2" s="139" t="s">
        <v>55</v>
      </c>
      <c r="B2" s="139"/>
      <c r="J2" s="144" t="s">
        <v>183</v>
      </c>
      <c r="K2" s="144"/>
    </row>
    <row r="3" spans="1:11" ht="30.75" customHeight="1" thickBot="1">
      <c r="A3" s="132" t="s">
        <v>56</v>
      </c>
      <c r="B3" s="133"/>
      <c r="C3" s="133"/>
      <c r="D3" s="133"/>
      <c r="E3" s="133"/>
      <c r="F3" s="133"/>
      <c r="G3" s="133"/>
      <c r="H3" s="133"/>
      <c r="I3" s="133"/>
      <c r="J3" s="133"/>
      <c r="K3" s="134"/>
    </row>
    <row r="4" spans="1:11">
      <c r="A4" s="145" t="s">
        <v>59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</row>
    <row r="5" spans="1:11" ht="15" thickBot="1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</row>
    <row r="6" spans="1:11" ht="63.75" thickBot="1">
      <c r="A6" s="16" t="s">
        <v>0</v>
      </c>
      <c r="B6" s="16" t="s">
        <v>1</v>
      </c>
      <c r="C6" s="16" t="s">
        <v>2</v>
      </c>
      <c r="D6" s="16" t="s">
        <v>79</v>
      </c>
      <c r="E6" s="16" t="s">
        <v>80</v>
      </c>
      <c r="F6" s="16" t="s">
        <v>3</v>
      </c>
      <c r="G6" s="16" t="s">
        <v>4</v>
      </c>
      <c r="H6" s="16" t="s">
        <v>5</v>
      </c>
      <c r="I6" s="16" t="s">
        <v>6</v>
      </c>
      <c r="J6" s="1" t="s">
        <v>25</v>
      </c>
      <c r="K6" s="16" t="s">
        <v>26</v>
      </c>
    </row>
    <row r="7" spans="1:11" ht="15.75">
      <c r="A7" s="91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91">
        <v>7</v>
      </c>
      <c r="H7" s="92">
        <v>8</v>
      </c>
      <c r="I7" s="91">
        <v>9</v>
      </c>
      <c r="J7" s="95">
        <v>10</v>
      </c>
      <c r="K7" s="95">
        <v>11</v>
      </c>
    </row>
    <row r="8" spans="1:11" ht="15.75">
      <c r="A8" s="85">
        <v>1</v>
      </c>
      <c r="B8" s="93" t="s">
        <v>63</v>
      </c>
      <c r="C8" s="87" t="s">
        <v>13</v>
      </c>
      <c r="D8" s="87">
        <v>15</v>
      </c>
      <c r="E8" s="87">
        <v>10</v>
      </c>
      <c r="F8" s="86">
        <f>SUM(D8+E8)</f>
        <v>25</v>
      </c>
      <c r="G8" s="88"/>
      <c r="H8" s="89">
        <f>ROUND(F8*G8,2)</f>
        <v>0</v>
      </c>
      <c r="I8" s="90"/>
      <c r="J8" s="89">
        <f>ROUND(H8*I8,2)</f>
        <v>0</v>
      </c>
      <c r="K8" s="89">
        <f>H8+J8</f>
        <v>0</v>
      </c>
    </row>
    <row r="9" spans="1:11" ht="15.75">
      <c r="A9" s="85">
        <v>2</v>
      </c>
      <c r="B9" s="93" t="s">
        <v>184</v>
      </c>
      <c r="C9" s="87" t="s">
        <v>13</v>
      </c>
      <c r="D9" s="87">
        <v>15</v>
      </c>
      <c r="E9" s="87">
        <v>10</v>
      </c>
      <c r="F9" s="86">
        <f>SUM(D9+E9)</f>
        <v>25</v>
      </c>
      <c r="G9" s="88"/>
      <c r="H9" s="89">
        <f t="shared" ref="H9:H20" si="0">ROUND(F9*G9,2)</f>
        <v>0</v>
      </c>
      <c r="I9" s="90"/>
      <c r="J9" s="89">
        <f t="shared" ref="J9:J20" si="1">ROUND(H9*I9,2)</f>
        <v>0</v>
      </c>
      <c r="K9" s="89">
        <f t="shared" ref="K9:K20" si="2">H9+J9</f>
        <v>0</v>
      </c>
    </row>
    <row r="10" spans="1:11" ht="15.75">
      <c r="A10" s="85">
        <v>3</v>
      </c>
      <c r="B10" s="93" t="s">
        <v>65</v>
      </c>
      <c r="C10" s="87" t="s">
        <v>13</v>
      </c>
      <c r="D10" s="87">
        <v>80</v>
      </c>
      <c r="E10" s="87">
        <v>40</v>
      </c>
      <c r="F10" s="86">
        <f t="shared" ref="F10:F20" si="3">SUM(D10+E10)</f>
        <v>120</v>
      </c>
      <c r="G10" s="88"/>
      <c r="H10" s="89">
        <f t="shared" si="0"/>
        <v>0</v>
      </c>
      <c r="I10" s="90"/>
      <c r="J10" s="89">
        <f t="shared" si="1"/>
        <v>0</v>
      </c>
      <c r="K10" s="89">
        <f t="shared" si="2"/>
        <v>0</v>
      </c>
    </row>
    <row r="11" spans="1:11" ht="15.75">
      <c r="A11" s="85">
        <v>4</v>
      </c>
      <c r="B11" s="86" t="s">
        <v>66</v>
      </c>
      <c r="C11" s="87" t="s">
        <v>13</v>
      </c>
      <c r="D11" s="87">
        <v>3</v>
      </c>
      <c r="E11" s="87">
        <v>2</v>
      </c>
      <c r="F11" s="86">
        <f t="shared" si="3"/>
        <v>5</v>
      </c>
      <c r="G11" s="88"/>
      <c r="H11" s="89">
        <f t="shared" si="0"/>
        <v>0</v>
      </c>
      <c r="I11" s="90"/>
      <c r="J11" s="89">
        <f t="shared" si="1"/>
        <v>0</v>
      </c>
      <c r="K11" s="89">
        <f t="shared" si="2"/>
        <v>0</v>
      </c>
    </row>
    <row r="12" spans="1:11" ht="15.75">
      <c r="A12" s="85">
        <v>5</v>
      </c>
      <c r="B12" s="86" t="s">
        <v>67</v>
      </c>
      <c r="C12" s="87" t="s">
        <v>13</v>
      </c>
      <c r="D12" s="87">
        <v>8</v>
      </c>
      <c r="E12" s="87">
        <v>4</v>
      </c>
      <c r="F12" s="86">
        <f t="shared" si="3"/>
        <v>12</v>
      </c>
      <c r="G12" s="88"/>
      <c r="H12" s="89">
        <f t="shared" si="0"/>
        <v>0</v>
      </c>
      <c r="I12" s="90"/>
      <c r="J12" s="89">
        <f t="shared" si="1"/>
        <v>0</v>
      </c>
      <c r="K12" s="89">
        <f t="shared" si="2"/>
        <v>0</v>
      </c>
    </row>
    <row r="13" spans="1:11" ht="15.75">
      <c r="A13" s="85">
        <v>6</v>
      </c>
      <c r="B13" s="86" t="s">
        <v>68</v>
      </c>
      <c r="C13" s="87" t="s">
        <v>13</v>
      </c>
      <c r="D13" s="87">
        <v>50</v>
      </c>
      <c r="E13" s="87">
        <v>14</v>
      </c>
      <c r="F13" s="86">
        <f t="shared" si="3"/>
        <v>64</v>
      </c>
      <c r="G13" s="88"/>
      <c r="H13" s="89">
        <f t="shared" si="0"/>
        <v>0</v>
      </c>
      <c r="I13" s="90"/>
      <c r="J13" s="89">
        <f t="shared" si="1"/>
        <v>0</v>
      </c>
      <c r="K13" s="89">
        <f t="shared" si="2"/>
        <v>0</v>
      </c>
    </row>
    <row r="14" spans="1:11" ht="15.75">
      <c r="A14" s="85">
        <v>7</v>
      </c>
      <c r="B14" s="86" t="s">
        <v>69</v>
      </c>
      <c r="C14" s="87" t="s">
        <v>13</v>
      </c>
      <c r="D14" s="87">
        <v>350</v>
      </c>
      <c r="E14" s="87">
        <v>92</v>
      </c>
      <c r="F14" s="86">
        <f t="shared" si="3"/>
        <v>442</v>
      </c>
      <c r="G14" s="88"/>
      <c r="H14" s="89">
        <f t="shared" si="0"/>
        <v>0</v>
      </c>
      <c r="I14" s="90"/>
      <c r="J14" s="89">
        <f t="shared" si="1"/>
        <v>0</v>
      </c>
      <c r="K14" s="89">
        <f t="shared" si="2"/>
        <v>0</v>
      </c>
    </row>
    <row r="15" spans="1:11" ht="15.75">
      <c r="A15" s="85">
        <v>8</v>
      </c>
      <c r="B15" s="86" t="s">
        <v>70</v>
      </c>
      <c r="C15" s="87" t="s">
        <v>13</v>
      </c>
      <c r="D15" s="87">
        <v>30</v>
      </c>
      <c r="E15" s="87">
        <v>15</v>
      </c>
      <c r="F15" s="86">
        <f t="shared" si="3"/>
        <v>45</v>
      </c>
      <c r="G15" s="88"/>
      <c r="H15" s="89">
        <f t="shared" si="0"/>
        <v>0</v>
      </c>
      <c r="I15" s="90"/>
      <c r="J15" s="89">
        <f t="shared" si="1"/>
        <v>0</v>
      </c>
      <c r="K15" s="89">
        <f t="shared" si="2"/>
        <v>0</v>
      </c>
    </row>
    <row r="16" spans="1:11" ht="15.75">
      <c r="A16" s="85">
        <v>9</v>
      </c>
      <c r="B16" s="86" t="s">
        <v>71</v>
      </c>
      <c r="C16" s="87" t="s">
        <v>13</v>
      </c>
      <c r="D16" s="87">
        <v>60</v>
      </c>
      <c r="E16" s="87">
        <v>11</v>
      </c>
      <c r="F16" s="86">
        <f t="shared" si="3"/>
        <v>71</v>
      </c>
      <c r="G16" s="88"/>
      <c r="H16" s="89">
        <f t="shared" si="0"/>
        <v>0</v>
      </c>
      <c r="I16" s="90"/>
      <c r="J16" s="89">
        <f t="shared" si="1"/>
        <v>0</v>
      </c>
      <c r="K16" s="89">
        <f t="shared" si="2"/>
        <v>0</v>
      </c>
    </row>
    <row r="17" spans="1:11" ht="15.75">
      <c r="A17" s="85">
        <v>10</v>
      </c>
      <c r="B17" s="86" t="s">
        <v>72</v>
      </c>
      <c r="C17" s="87" t="s">
        <v>13</v>
      </c>
      <c r="D17" s="87">
        <v>20</v>
      </c>
      <c r="E17" s="87">
        <v>2.7</v>
      </c>
      <c r="F17" s="86">
        <f t="shared" si="3"/>
        <v>22.7</v>
      </c>
      <c r="G17" s="88"/>
      <c r="H17" s="89">
        <f t="shared" si="0"/>
        <v>0</v>
      </c>
      <c r="I17" s="90"/>
      <c r="J17" s="89">
        <f t="shared" si="1"/>
        <v>0</v>
      </c>
      <c r="K17" s="89">
        <f t="shared" si="2"/>
        <v>0</v>
      </c>
    </row>
    <row r="18" spans="1:11" ht="15.75">
      <c r="A18" s="85">
        <v>11</v>
      </c>
      <c r="B18" s="86" t="s">
        <v>187</v>
      </c>
      <c r="C18" s="87" t="s">
        <v>13</v>
      </c>
      <c r="D18" s="87">
        <v>8</v>
      </c>
      <c r="E18" s="87">
        <v>4</v>
      </c>
      <c r="F18" s="86">
        <f t="shared" si="3"/>
        <v>12</v>
      </c>
      <c r="G18" s="88"/>
      <c r="H18" s="89">
        <f t="shared" si="0"/>
        <v>0</v>
      </c>
      <c r="I18" s="90"/>
      <c r="J18" s="89">
        <f t="shared" si="1"/>
        <v>0</v>
      </c>
      <c r="K18" s="89">
        <f t="shared" si="2"/>
        <v>0</v>
      </c>
    </row>
    <row r="19" spans="1:11" ht="15.75">
      <c r="A19" s="85">
        <v>12</v>
      </c>
      <c r="B19" s="86" t="s">
        <v>215</v>
      </c>
      <c r="C19" s="87" t="s">
        <v>13</v>
      </c>
      <c r="D19" s="87">
        <v>120</v>
      </c>
      <c r="E19" s="87">
        <v>0</v>
      </c>
      <c r="F19" s="86">
        <f t="shared" si="3"/>
        <v>120</v>
      </c>
      <c r="G19" s="88"/>
      <c r="H19" s="89">
        <f t="shared" si="0"/>
        <v>0</v>
      </c>
      <c r="I19" s="90"/>
      <c r="J19" s="89">
        <f t="shared" si="1"/>
        <v>0</v>
      </c>
      <c r="K19" s="89">
        <f t="shared" si="2"/>
        <v>0</v>
      </c>
    </row>
    <row r="20" spans="1:11" ht="15.75">
      <c r="A20" s="85">
        <v>13</v>
      </c>
      <c r="B20" s="86" t="s">
        <v>188</v>
      </c>
      <c r="C20" s="87" t="s">
        <v>13</v>
      </c>
      <c r="D20" s="87">
        <v>150</v>
      </c>
      <c r="E20" s="87">
        <v>80</v>
      </c>
      <c r="F20" s="86">
        <f t="shared" si="3"/>
        <v>230</v>
      </c>
      <c r="G20" s="88"/>
      <c r="H20" s="89">
        <f t="shared" si="0"/>
        <v>0</v>
      </c>
      <c r="I20" s="90"/>
      <c r="J20" s="89">
        <f t="shared" si="1"/>
        <v>0</v>
      </c>
      <c r="K20" s="89">
        <f t="shared" si="2"/>
        <v>0</v>
      </c>
    </row>
    <row r="21" spans="1:11" ht="16.5" thickBot="1">
      <c r="A21" s="79"/>
      <c r="B21" s="80" t="s">
        <v>14</v>
      </c>
      <c r="C21" s="81"/>
      <c r="D21" s="81"/>
      <c r="E21" s="81"/>
      <c r="F21" s="80"/>
      <c r="G21" s="82"/>
      <c r="H21" s="83">
        <f>SUM(H8:H20)</f>
        <v>0</v>
      </c>
      <c r="I21" s="84"/>
      <c r="J21" s="83">
        <f>SUM(J8:J20)</f>
        <v>0</v>
      </c>
      <c r="K21" s="83">
        <f>SUM(K8:K20)</f>
        <v>0</v>
      </c>
    </row>
    <row r="22" spans="1:11" ht="15.75">
      <c r="A22" s="17"/>
      <c r="B22" s="18"/>
      <c r="C22" s="19"/>
      <c r="D22" s="19"/>
      <c r="E22" s="19"/>
      <c r="F22" s="20"/>
      <c r="G22" s="21"/>
      <c r="H22" s="21"/>
      <c r="I22" s="22"/>
      <c r="J22" s="22"/>
      <c r="K22" s="21"/>
    </row>
    <row r="23" spans="1:11" ht="15.75">
      <c r="A23" s="17"/>
      <c r="B23" s="20"/>
      <c r="C23" s="19"/>
      <c r="D23" s="19"/>
      <c r="E23" s="19"/>
      <c r="F23" s="20"/>
      <c r="G23" s="21"/>
      <c r="H23" s="21"/>
      <c r="I23" s="22"/>
      <c r="J23" s="22"/>
      <c r="K23" s="21"/>
    </row>
    <row r="24" spans="1:11" ht="15.75">
      <c r="A24" s="17"/>
      <c r="B24" s="18"/>
      <c r="C24" s="19"/>
      <c r="D24" s="19"/>
      <c r="E24" s="19"/>
      <c r="F24" s="20"/>
      <c r="G24" s="21"/>
      <c r="H24" s="21"/>
      <c r="I24" s="22"/>
      <c r="J24" s="22"/>
      <c r="K24" s="21"/>
    </row>
    <row r="25" spans="1:11" ht="15.75">
      <c r="A25" s="17"/>
      <c r="B25" s="18"/>
      <c r="C25" s="19"/>
      <c r="D25" s="19"/>
      <c r="E25" s="19"/>
      <c r="F25" s="20"/>
      <c r="G25" s="21"/>
      <c r="H25" s="21"/>
      <c r="I25" s="22"/>
      <c r="J25" s="22"/>
      <c r="K25" s="21"/>
    </row>
    <row r="26" spans="1:11" ht="15.75">
      <c r="A26" s="17"/>
      <c r="B26" s="20"/>
      <c r="C26" s="19"/>
      <c r="D26" s="19"/>
      <c r="E26" s="19"/>
      <c r="F26" s="20"/>
      <c r="G26" s="21"/>
      <c r="H26" s="21"/>
      <c r="I26" s="22"/>
      <c r="J26" s="22"/>
      <c r="K26" s="21"/>
    </row>
    <row r="27" spans="1:1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4"/>
    </row>
    <row r="28" spans="1:11" ht="15.75">
      <c r="A28" s="6" t="s">
        <v>15</v>
      </c>
      <c r="B28" s="7"/>
      <c r="C28" s="3"/>
      <c r="D28" s="3"/>
      <c r="E28" s="3"/>
      <c r="F28" s="3"/>
      <c r="G28" s="131" t="s">
        <v>16</v>
      </c>
      <c r="H28" s="131"/>
      <c r="I28" s="131"/>
      <c r="J28" s="131"/>
      <c r="K28" s="25"/>
    </row>
    <row r="29" spans="1:11" ht="15.75">
      <c r="A29" s="8" t="s">
        <v>17</v>
      </c>
      <c r="B29" s="7"/>
      <c r="C29" s="3"/>
      <c r="D29" s="3"/>
      <c r="E29" s="3"/>
      <c r="F29" s="3"/>
      <c r="G29" s="4" t="s">
        <v>18</v>
      </c>
      <c r="H29" s="4"/>
      <c r="I29" s="4"/>
      <c r="J29" s="4"/>
      <c r="K29" s="25"/>
    </row>
    <row r="30" spans="1:11" ht="15.75">
      <c r="A30" s="23"/>
      <c r="B30" s="26"/>
      <c r="C30" s="27"/>
      <c r="D30" s="27"/>
      <c r="E30" s="27"/>
      <c r="F30" s="23"/>
      <c r="G30" s="23"/>
      <c r="H30" s="23"/>
      <c r="I30" s="23"/>
      <c r="J30" s="23"/>
      <c r="K30" s="23"/>
    </row>
    <row r="31" spans="1:11" ht="15.75">
      <c r="A31" s="23"/>
      <c r="B31" s="26"/>
      <c r="C31" s="27"/>
      <c r="D31" s="27"/>
      <c r="E31" s="27"/>
      <c r="F31" s="23"/>
      <c r="G31" s="23"/>
      <c r="H31" s="23"/>
      <c r="I31" s="23"/>
      <c r="J31" s="23"/>
      <c r="K31" s="23"/>
    </row>
  </sheetData>
  <sheetProtection password="BFF8" sheet="1" objects="1" scenarios="1"/>
  <mergeCells count="5">
    <mergeCell ref="A2:B2"/>
    <mergeCell ref="J2:K2"/>
    <mergeCell ref="A3:K3"/>
    <mergeCell ref="A4:K5"/>
    <mergeCell ref="G28:J28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K29"/>
  <sheetViews>
    <sheetView workbookViewId="0">
      <selection activeCell="G15" sqref="G15"/>
    </sheetView>
  </sheetViews>
  <sheetFormatPr defaultRowHeight="14.25"/>
  <cols>
    <col min="1" max="1" width="11.5" customWidth="1"/>
    <col min="2" max="2" width="26.375" bestFit="1" customWidth="1"/>
    <col min="4" max="4" width="8.625" customWidth="1"/>
    <col min="5" max="5" width="8.25" customWidth="1"/>
    <col min="6" max="6" width="6.5" customWidth="1"/>
    <col min="7" max="7" width="11.375" customWidth="1"/>
    <col min="8" max="8" width="8.625" customWidth="1"/>
    <col min="9" max="9" width="8.25" customWidth="1"/>
    <col min="10" max="10" width="10.25" customWidth="1"/>
    <col min="11" max="11" width="12" customWidth="1"/>
  </cols>
  <sheetData>
    <row r="2" spans="1:11" ht="15" thickBot="1">
      <c r="A2" s="139" t="s">
        <v>55</v>
      </c>
      <c r="B2" s="139"/>
      <c r="J2" s="144" t="s">
        <v>183</v>
      </c>
      <c r="K2" s="144"/>
    </row>
    <row r="3" spans="1:11" ht="30.75" customHeight="1" thickBot="1">
      <c r="A3" s="132" t="s">
        <v>56</v>
      </c>
      <c r="B3" s="133"/>
      <c r="C3" s="133"/>
      <c r="D3" s="133"/>
      <c r="E3" s="133"/>
      <c r="F3" s="133"/>
      <c r="G3" s="133"/>
      <c r="H3" s="133"/>
      <c r="I3" s="133"/>
      <c r="J3" s="133"/>
      <c r="K3" s="134"/>
    </row>
    <row r="4" spans="1:11">
      <c r="A4" s="145" t="s">
        <v>182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</row>
    <row r="5" spans="1:11" ht="15" thickBot="1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</row>
    <row r="6" spans="1:11" ht="63.75" thickBot="1">
      <c r="A6" s="16" t="s">
        <v>0</v>
      </c>
      <c r="B6" s="16" t="s">
        <v>1</v>
      </c>
      <c r="C6" s="16" t="s">
        <v>2</v>
      </c>
      <c r="D6" s="16" t="s">
        <v>79</v>
      </c>
      <c r="E6" s="16" t="s">
        <v>80</v>
      </c>
      <c r="F6" s="16" t="s">
        <v>3</v>
      </c>
      <c r="G6" s="16" t="s">
        <v>4</v>
      </c>
      <c r="H6" s="16" t="s">
        <v>5</v>
      </c>
      <c r="I6" s="16" t="s">
        <v>6</v>
      </c>
      <c r="J6" s="1" t="s">
        <v>25</v>
      </c>
      <c r="K6" s="16" t="s">
        <v>26</v>
      </c>
    </row>
    <row r="7" spans="1:11" ht="15.75">
      <c r="A7" s="91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91">
        <v>7</v>
      </c>
      <c r="H7" s="92">
        <v>8</v>
      </c>
      <c r="I7" s="91">
        <v>9</v>
      </c>
      <c r="J7" s="95">
        <v>10</v>
      </c>
      <c r="K7" s="95">
        <v>11</v>
      </c>
    </row>
    <row r="8" spans="1:11" ht="15.75">
      <c r="A8" s="85">
        <v>1</v>
      </c>
      <c r="B8" s="93" t="s">
        <v>64</v>
      </c>
      <c r="C8" s="87" t="s">
        <v>13</v>
      </c>
      <c r="D8" s="87">
        <v>4</v>
      </c>
      <c r="E8" s="87">
        <v>15</v>
      </c>
      <c r="F8" s="86">
        <f t="shared" ref="F8:F18" si="0">SUM(D8+E8)</f>
        <v>19</v>
      </c>
      <c r="G8" s="94"/>
      <c r="H8" s="89">
        <f t="shared" ref="H8:H18" si="1">ROUND(F8*G8,2)</f>
        <v>0</v>
      </c>
      <c r="I8" s="90"/>
      <c r="J8" s="89">
        <f t="shared" ref="J8:J18" si="2">ROUND(H8*I8,2)</f>
        <v>0</v>
      </c>
      <c r="K8" s="89">
        <f t="shared" ref="K8:K18" si="3">H8+J8</f>
        <v>0</v>
      </c>
    </row>
    <row r="9" spans="1:11" ht="15.75">
      <c r="A9" s="85">
        <v>2</v>
      </c>
      <c r="B9" s="86" t="s">
        <v>73</v>
      </c>
      <c r="C9" s="87" t="s">
        <v>13</v>
      </c>
      <c r="D9" s="87">
        <v>7</v>
      </c>
      <c r="E9" s="87">
        <v>3</v>
      </c>
      <c r="F9" s="86">
        <f t="shared" si="0"/>
        <v>10</v>
      </c>
      <c r="G9" s="88"/>
      <c r="H9" s="89">
        <f t="shared" si="1"/>
        <v>0</v>
      </c>
      <c r="I9" s="90"/>
      <c r="J9" s="89">
        <f t="shared" si="2"/>
        <v>0</v>
      </c>
      <c r="K9" s="89">
        <f t="shared" si="3"/>
        <v>0</v>
      </c>
    </row>
    <row r="10" spans="1:11" ht="15.75">
      <c r="A10" s="85">
        <v>3</v>
      </c>
      <c r="B10" s="86" t="s">
        <v>28</v>
      </c>
      <c r="C10" s="87" t="s">
        <v>13</v>
      </c>
      <c r="D10" s="87">
        <v>22.5</v>
      </c>
      <c r="E10" s="87">
        <v>10</v>
      </c>
      <c r="F10" s="86">
        <f t="shared" si="0"/>
        <v>32.5</v>
      </c>
      <c r="G10" s="88"/>
      <c r="H10" s="89">
        <f t="shared" si="1"/>
        <v>0</v>
      </c>
      <c r="I10" s="90"/>
      <c r="J10" s="89">
        <f t="shared" si="2"/>
        <v>0</v>
      </c>
      <c r="K10" s="89">
        <f t="shared" si="3"/>
        <v>0</v>
      </c>
    </row>
    <row r="11" spans="1:11" ht="15.75">
      <c r="A11" s="85">
        <v>4</v>
      </c>
      <c r="B11" s="86" t="s">
        <v>74</v>
      </c>
      <c r="C11" s="87" t="s">
        <v>13</v>
      </c>
      <c r="D11" s="87">
        <v>80</v>
      </c>
      <c r="E11" s="87">
        <v>23</v>
      </c>
      <c r="F11" s="86">
        <f t="shared" si="0"/>
        <v>103</v>
      </c>
      <c r="G11" s="88"/>
      <c r="H11" s="89">
        <f t="shared" si="1"/>
        <v>0</v>
      </c>
      <c r="I11" s="90"/>
      <c r="J11" s="89">
        <f t="shared" si="2"/>
        <v>0</v>
      </c>
      <c r="K11" s="89">
        <f t="shared" si="3"/>
        <v>0</v>
      </c>
    </row>
    <row r="12" spans="1:11" ht="15.75">
      <c r="A12" s="85">
        <v>5</v>
      </c>
      <c r="B12" s="86" t="s">
        <v>75</v>
      </c>
      <c r="C12" s="87" t="s">
        <v>13</v>
      </c>
      <c r="D12" s="87">
        <v>40</v>
      </c>
      <c r="E12" s="87">
        <v>23</v>
      </c>
      <c r="F12" s="86">
        <f t="shared" si="0"/>
        <v>63</v>
      </c>
      <c r="G12" s="88"/>
      <c r="H12" s="89">
        <f t="shared" si="1"/>
        <v>0</v>
      </c>
      <c r="I12" s="90"/>
      <c r="J12" s="89">
        <f t="shared" si="2"/>
        <v>0</v>
      </c>
      <c r="K12" s="89">
        <f t="shared" si="3"/>
        <v>0</v>
      </c>
    </row>
    <row r="13" spans="1:11" ht="15.75">
      <c r="A13" s="85">
        <v>6</v>
      </c>
      <c r="B13" s="86" t="s">
        <v>78</v>
      </c>
      <c r="C13" s="87" t="s">
        <v>13</v>
      </c>
      <c r="D13" s="87">
        <v>50</v>
      </c>
      <c r="E13" s="87">
        <v>120</v>
      </c>
      <c r="F13" s="86">
        <f t="shared" si="0"/>
        <v>170</v>
      </c>
      <c r="G13" s="88"/>
      <c r="H13" s="89">
        <f t="shared" si="1"/>
        <v>0</v>
      </c>
      <c r="I13" s="90"/>
      <c r="J13" s="89">
        <f t="shared" si="2"/>
        <v>0</v>
      </c>
      <c r="K13" s="89">
        <f t="shared" si="3"/>
        <v>0</v>
      </c>
    </row>
    <row r="14" spans="1:11" ht="15.75">
      <c r="A14" s="85">
        <v>7</v>
      </c>
      <c r="B14" s="86" t="s">
        <v>76</v>
      </c>
      <c r="C14" s="87" t="s">
        <v>13</v>
      </c>
      <c r="D14" s="87">
        <v>10</v>
      </c>
      <c r="E14" s="87">
        <v>5</v>
      </c>
      <c r="F14" s="86">
        <f t="shared" si="0"/>
        <v>15</v>
      </c>
      <c r="G14" s="88"/>
      <c r="H14" s="89">
        <f t="shared" si="1"/>
        <v>0</v>
      </c>
      <c r="I14" s="90"/>
      <c r="J14" s="89">
        <f t="shared" si="2"/>
        <v>0</v>
      </c>
      <c r="K14" s="89">
        <f t="shared" si="3"/>
        <v>0</v>
      </c>
    </row>
    <row r="15" spans="1:11" ht="15.75">
      <c r="A15" s="85">
        <v>8</v>
      </c>
      <c r="B15" s="86" t="s">
        <v>29</v>
      </c>
      <c r="C15" s="87" t="s">
        <v>13</v>
      </c>
      <c r="D15" s="87">
        <v>43</v>
      </c>
      <c r="E15" s="87">
        <v>25</v>
      </c>
      <c r="F15" s="86">
        <f t="shared" si="0"/>
        <v>68</v>
      </c>
      <c r="G15" s="88"/>
      <c r="H15" s="89">
        <f t="shared" si="1"/>
        <v>0</v>
      </c>
      <c r="I15" s="90"/>
      <c r="J15" s="89">
        <f t="shared" si="2"/>
        <v>0</v>
      </c>
      <c r="K15" s="89">
        <f t="shared" si="3"/>
        <v>0</v>
      </c>
    </row>
    <row r="16" spans="1:11" ht="15.75">
      <c r="A16" s="85">
        <v>9</v>
      </c>
      <c r="B16" s="86" t="s">
        <v>77</v>
      </c>
      <c r="C16" s="87" t="s">
        <v>13</v>
      </c>
      <c r="D16" s="87">
        <v>10</v>
      </c>
      <c r="E16" s="87">
        <v>5</v>
      </c>
      <c r="F16" s="86">
        <f t="shared" si="0"/>
        <v>15</v>
      </c>
      <c r="G16" s="88"/>
      <c r="H16" s="89">
        <f t="shared" si="1"/>
        <v>0</v>
      </c>
      <c r="I16" s="90"/>
      <c r="J16" s="89">
        <f t="shared" si="2"/>
        <v>0</v>
      </c>
      <c r="K16" s="89">
        <f t="shared" si="3"/>
        <v>0</v>
      </c>
    </row>
    <row r="17" spans="1:11" ht="15.75">
      <c r="A17" s="85">
        <v>10</v>
      </c>
      <c r="B17" s="86" t="s">
        <v>189</v>
      </c>
      <c r="C17" s="87" t="s">
        <v>13</v>
      </c>
      <c r="D17" s="87">
        <v>45</v>
      </c>
      <c r="E17" s="87">
        <v>20</v>
      </c>
      <c r="F17" s="86">
        <f t="shared" si="0"/>
        <v>65</v>
      </c>
      <c r="G17" s="88"/>
      <c r="H17" s="89">
        <f t="shared" si="1"/>
        <v>0</v>
      </c>
      <c r="I17" s="90"/>
      <c r="J17" s="89">
        <f t="shared" si="2"/>
        <v>0</v>
      </c>
      <c r="K17" s="89">
        <f t="shared" si="3"/>
        <v>0</v>
      </c>
    </row>
    <row r="18" spans="1:11" ht="15.75">
      <c r="A18" s="85">
        <v>11</v>
      </c>
      <c r="B18" s="86" t="s">
        <v>190</v>
      </c>
      <c r="C18" s="87" t="s">
        <v>13</v>
      </c>
      <c r="D18" s="87">
        <v>20</v>
      </c>
      <c r="E18" s="87">
        <v>10</v>
      </c>
      <c r="F18" s="86">
        <f t="shared" si="0"/>
        <v>30</v>
      </c>
      <c r="G18" s="88"/>
      <c r="H18" s="89">
        <f t="shared" si="1"/>
        <v>0</v>
      </c>
      <c r="I18" s="90"/>
      <c r="J18" s="89">
        <f t="shared" si="2"/>
        <v>0</v>
      </c>
      <c r="K18" s="89">
        <f t="shared" si="3"/>
        <v>0</v>
      </c>
    </row>
    <row r="19" spans="1:11" ht="16.5" thickBot="1">
      <c r="A19" s="79"/>
      <c r="B19" s="80" t="s">
        <v>14</v>
      </c>
      <c r="C19" s="81"/>
      <c r="D19" s="81"/>
      <c r="E19" s="81"/>
      <c r="F19" s="80"/>
      <c r="G19" s="82"/>
      <c r="H19" s="83">
        <f>SUM(H8:H18)</f>
        <v>0</v>
      </c>
      <c r="I19" s="84"/>
      <c r="J19" s="83">
        <f>SUM(J8:J18)</f>
        <v>0</v>
      </c>
      <c r="K19" s="83">
        <f>SUM(K8:K18)</f>
        <v>0</v>
      </c>
    </row>
    <row r="20" spans="1:11" ht="15.75">
      <c r="A20" s="17"/>
      <c r="B20" s="18"/>
      <c r="C20" s="19"/>
      <c r="D20" s="19"/>
      <c r="E20" s="19"/>
      <c r="F20" s="20"/>
      <c r="G20" s="21"/>
      <c r="H20" s="21"/>
      <c r="I20" s="22"/>
      <c r="J20" s="22"/>
      <c r="K20" s="21"/>
    </row>
    <row r="21" spans="1:11" ht="15.75">
      <c r="A21" s="17"/>
      <c r="B21" s="20"/>
      <c r="C21" s="19"/>
      <c r="D21" s="19"/>
      <c r="E21" s="19"/>
      <c r="F21" s="20"/>
      <c r="G21" s="21"/>
      <c r="H21" s="21"/>
      <c r="I21" s="22"/>
      <c r="J21" s="22"/>
      <c r="K21" s="21"/>
    </row>
    <row r="22" spans="1:11" ht="15.75">
      <c r="A22" s="17"/>
      <c r="B22" s="18"/>
      <c r="C22" s="19"/>
      <c r="D22" s="19"/>
      <c r="E22" s="19"/>
      <c r="F22" s="20"/>
      <c r="G22" s="21"/>
      <c r="H22" s="21"/>
      <c r="I22" s="22"/>
      <c r="J22" s="22"/>
      <c r="K22" s="21"/>
    </row>
    <row r="23" spans="1:11" ht="15.75">
      <c r="A23" s="17"/>
      <c r="B23" s="18"/>
      <c r="C23" s="19"/>
      <c r="D23" s="19"/>
      <c r="E23" s="19"/>
      <c r="F23" s="20"/>
      <c r="G23" s="21"/>
      <c r="H23" s="21"/>
      <c r="I23" s="22"/>
      <c r="J23" s="22"/>
      <c r="K23" s="21"/>
    </row>
    <row r="24" spans="1:11" ht="15.75">
      <c r="A24" s="17"/>
      <c r="B24" s="20"/>
      <c r="C24" s="19"/>
      <c r="D24" s="19"/>
      <c r="E24" s="19"/>
      <c r="F24" s="20"/>
      <c r="G24" s="21"/>
      <c r="H24" s="21"/>
      <c r="I24" s="22"/>
      <c r="J24" s="22"/>
      <c r="K24" s="21"/>
    </row>
    <row r="25" spans="1:1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4"/>
    </row>
    <row r="26" spans="1:11" ht="15.75">
      <c r="A26" s="6" t="s">
        <v>15</v>
      </c>
      <c r="B26" s="7"/>
      <c r="C26" s="3"/>
      <c r="D26" s="3"/>
      <c r="E26" s="3"/>
      <c r="F26" s="3"/>
      <c r="G26" s="131" t="s">
        <v>16</v>
      </c>
      <c r="H26" s="131"/>
      <c r="I26" s="131"/>
      <c r="J26" s="131"/>
      <c r="K26" s="25"/>
    </row>
    <row r="27" spans="1:11" ht="15.75">
      <c r="A27" s="8" t="s">
        <v>17</v>
      </c>
      <c r="B27" s="7"/>
      <c r="C27" s="3"/>
      <c r="D27" s="3"/>
      <c r="E27" s="3"/>
      <c r="F27" s="3"/>
      <c r="G27" s="4" t="s">
        <v>18</v>
      </c>
      <c r="H27" s="4"/>
      <c r="I27" s="4"/>
      <c r="J27" s="4"/>
      <c r="K27" s="25"/>
    </row>
    <row r="28" spans="1:11" ht="15.75">
      <c r="A28" s="23"/>
      <c r="B28" s="26"/>
      <c r="C28" s="27"/>
      <c r="D28" s="27"/>
      <c r="E28" s="27"/>
      <c r="F28" s="23"/>
      <c r="G28" s="23"/>
      <c r="H28" s="23"/>
      <c r="I28" s="23"/>
      <c r="J28" s="23"/>
      <c r="K28" s="23"/>
    </row>
    <row r="29" spans="1:11" ht="15.75">
      <c r="A29" s="23"/>
      <c r="B29" s="26"/>
      <c r="C29" s="27"/>
      <c r="D29" s="27"/>
      <c r="E29" s="27"/>
      <c r="F29" s="23"/>
      <c r="G29" s="23"/>
      <c r="H29" s="23"/>
      <c r="I29" s="23"/>
      <c r="J29" s="23"/>
      <c r="K29" s="23"/>
    </row>
  </sheetData>
  <sheetProtection password="BFF8" sheet="1" objects="1" scenarios="1"/>
  <mergeCells count="5">
    <mergeCell ref="A2:B2"/>
    <mergeCell ref="J2:K2"/>
    <mergeCell ref="A3:K3"/>
    <mergeCell ref="A4:K5"/>
    <mergeCell ref="G26:J26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K27"/>
  <sheetViews>
    <sheetView workbookViewId="0">
      <selection activeCell="G12" sqref="G12"/>
    </sheetView>
  </sheetViews>
  <sheetFormatPr defaultRowHeight="14.25"/>
  <cols>
    <col min="2" max="2" width="29.5" bestFit="1" customWidth="1"/>
    <col min="3" max="3" width="7.625" customWidth="1"/>
    <col min="6" max="6" width="7.625" customWidth="1"/>
    <col min="7" max="7" width="9.75" customWidth="1"/>
    <col min="8" max="8" width="9.5" customWidth="1"/>
    <col min="9" max="9" width="8.25" customWidth="1"/>
    <col min="10" max="10" width="10.25" customWidth="1"/>
    <col min="11" max="11" width="11" customWidth="1"/>
  </cols>
  <sheetData>
    <row r="2" spans="1:11" ht="15" thickBot="1">
      <c r="A2" s="139" t="s">
        <v>55</v>
      </c>
      <c r="B2" s="139"/>
      <c r="J2" s="144" t="s">
        <v>183</v>
      </c>
      <c r="K2" s="144"/>
    </row>
    <row r="3" spans="1:11" ht="33.75" customHeight="1" thickBot="1">
      <c r="A3" s="132" t="s">
        <v>56</v>
      </c>
      <c r="B3" s="133"/>
      <c r="C3" s="133"/>
      <c r="D3" s="133"/>
      <c r="E3" s="133"/>
      <c r="F3" s="133"/>
      <c r="G3" s="133"/>
      <c r="H3" s="133"/>
      <c r="I3" s="133"/>
      <c r="J3" s="133"/>
      <c r="K3" s="134"/>
    </row>
    <row r="4" spans="1:11" ht="15" thickBot="1">
      <c r="A4" s="147" t="s">
        <v>60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</row>
    <row r="5" spans="1:11" ht="15" thickBot="1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</row>
    <row r="6" spans="1:11" ht="63.75" thickBot="1">
      <c r="A6" s="30" t="s">
        <v>0</v>
      </c>
      <c r="B6" s="30" t="s">
        <v>1</v>
      </c>
      <c r="C6" s="30" t="s">
        <v>2</v>
      </c>
      <c r="D6" s="30" t="s">
        <v>79</v>
      </c>
      <c r="E6" s="30" t="s">
        <v>80</v>
      </c>
      <c r="F6" s="30" t="s">
        <v>3</v>
      </c>
      <c r="G6" s="30" t="s">
        <v>4</v>
      </c>
      <c r="H6" s="30" t="s">
        <v>30</v>
      </c>
      <c r="I6" s="30" t="s">
        <v>6</v>
      </c>
      <c r="J6" s="28" t="s">
        <v>31</v>
      </c>
      <c r="K6" s="30" t="s">
        <v>26</v>
      </c>
    </row>
    <row r="7" spans="1:11" ht="16.5" thickBot="1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1">
        <v>8</v>
      </c>
      <c r="I7" s="30">
        <v>9</v>
      </c>
      <c r="J7" s="31">
        <v>10</v>
      </c>
      <c r="K7" s="30">
        <v>11</v>
      </c>
    </row>
    <row r="8" spans="1:11" ht="16.5" thickBot="1">
      <c r="A8" s="32" t="s">
        <v>9</v>
      </c>
      <c r="B8" s="33" t="s">
        <v>100</v>
      </c>
      <c r="C8" s="34" t="s">
        <v>13</v>
      </c>
      <c r="D8" s="34">
        <v>5</v>
      </c>
      <c r="E8" s="34">
        <v>0</v>
      </c>
      <c r="F8" s="33">
        <f>SUM(D8+E8)</f>
        <v>5</v>
      </c>
      <c r="G8" s="35"/>
      <c r="H8" s="36">
        <f>ROUND(F8*G8,2)</f>
        <v>0</v>
      </c>
      <c r="I8" s="37"/>
      <c r="J8" s="36">
        <f>ROUND(H8*I8,2)</f>
        <v>0</v>
      </c>
      <c r="K8" s="36">
        <f>H8+J8</f>
        <v>0</v>
      </c>
    </row>
    <row r="9" spans="1:11" ht="16.5" thickBot="1">
      <c r="A9" s="32" t="s">
        <v>11</v>
      </c>
      <c r="B9" s="33" t="s">
        <v>101</v>
      </c>
      <c r="C9" s="34" t="s">
        <v>13</v>
      </c>
      <c r="D9" s="34">
        <v>12</v>
      </c>
      <c r="E9" s="34">
        <v>0</v>
      </c>
      <c r="F9" s="33">
        <f>SUM(D9+E9)</f>
        <v>12</v>
      </c>
      <c r="G9" s="35"/>
      <c r="H9" s="36">
        <f t="shared" ref="H9:H16" si="0">ROUND(F9*G9,2)</f>
        <v>0</v>
      </c>
      <c r="I9" s="37"/>
      <c r="J9" s="36">
        <f t="shared" ref="J9:J16" si="1">ROUND(H9*I9,2)</f>
        <v>0</v>
      </c>
      <c r="K9" s="36">
        <f t="shared" ref="K9:K16" si="2">H9+J9</f>
        <v>0</v>
      </c>
    </row>
    <row r="10" spans="1:11" ht="16.5" thickBot="1">
      <c r="A10" s="32" t="s">
        <v>22</v>
      </c>
      <c r="B10" s="33" t="s">
        <v>102</v>
      </c>
      <c r="C10" s="34" t="s">
        <v>13</v>
      </c>
      <c r="D10" s="34">
        <v>5</v>
      </c>
      <c r="E10" s="34">
        <v>3.6</v>
      </c>
      <c r="F10" s="33">
        <f t="shared" ref="F10:F16" si="3">SUM(D10+E10)</f>
        <v>8.6</v>
      </c>
      <c r="G10" s="35"/>
      <c r="H10" s="36">
        <f t="shared" si="0"/>
        <v>0</v>
      </c>
      <c r="I10" s="37"/>
      <c r="J10" s="36">
        <f t="shared" si="1"/>
        <v>0</v>
      </c>
      <c r="K10" s="36">
        <f t="shared" si="2"/>
        <v>0</v>
      </c>
    </row>
    <row r="11" spans="1:11" ht="16.5" thickBot="1">
      <c r="A11" s="32" t="s">
        <v>32</v>
      </c>
      <c r="B11" s="33" t="s">
        <v>103</v>
      </c>
      <c r="C11" s="34" t="s">
        <v>13</v>
      </c>
      <c r="D11" s="34">
        <v>20</v>
      </c>
      <c r="E11" s="34">
        <v>0</v>
      </c>
      <c r="F11" s="33">
        <f t="shared" si="3"/>
        <v>20</v>
      </c>
      <c r="G11" s="35"/>
      <c r="H11" s="36">
        <f t="shared" si="0"/>
        <v>0</v>
      </c>
      <c r="I11" s="37"/>
      <c r="J11" s="36">
        <f t="shared" si="1"/>
        <v>0</v>
      </c>
      <c r="K11" s="36">
        <f t="shared" si="2"/>
        <v>0</v>
      </c>
    </row>
    <row r="12" spans="1:11" ht="16.5" thickBot="1">
      <c r="A12" s="32" t="s">
        <v>33</v>
      </c>
      <c r="B12" s="33" t="s">
        <v>104</v>
      </c>
      <c r="C12" s="34" t="s">
        <v>13</v>
      </c>
      <c r="D12" s="34">
        <v>35</v>
      </c>
      <c r="E12" s="34">
        <v>16</v>
      </c>
      <c r="F12" s="33">
        <f t="shared" si="3"/>
        <v>51</v>
      </c>
      <c r="G12" s="35"/>
      <c r="H12" s="36">
        <f t="shared" si="0"/>
        <v>0</v>
      </c>
      <c r="I12" s="37"/>
      <c r="J12" s="36">
        <f t="shared" si="1"/>
        <v>0</v>
      </c>
      <c r="K12" s="36">
        <f t="shared" si="2"/>
        <v>0</v>
      </c>
    </row>
    <row r="13" spans="1:11" ht="16.5" thickBot="1">
      <c r="A13" s="32" t="s">
        <v>34</v>
      </c>
      <c r="B13" s="33" t="s">
        <v>105</v>
      </c>
      <c r="C13" s="34" t="s">
        <v>13</v>
      </c>
      <c r="D13" s="34">
        <v>45</v>
      </c>
      <c r="E13" s="34">
        <v>16</v>
      </c>
      <c r="F13" s="33">
        <f t="shared" si="3"/>
        <v>61</v>
      </c>
      <c r="G13" s="35"/>
      <c r="H13" s="36">
        <f t="shared" si="0"/>
        <v>0</v>
      </c>
      <c r="I13" s="37"/>
      <c r="J13" s="36">
        <f t="shared" si="1"/>
        <v>0</v>
      </c>
      <c r="K13" s="36">
        <f t="shared" si="2"/>
        <v>0</v>
      </c>
    </row>
    <row r="14" spans="1:11" ht="16.5" thickBot="1">
      <c r="A14" s="32" t="s">
        <v>35</v>
      </c>
      <c r="B14" s="33" t="s">
        <v>162</v>
      </c>
      <c r="C14" s="34" t="s">
        <v>13</v>
      </c>
      <c r="D14" s="34">
        <v>5</v>
      </c>
      <c r="E14" s="34">
        <v>0</v>
      </c>
      <c r="F14" s="33">
        <f t="shared" si="3"/>
        <v>5</v>
      </c>
      <c r="G14" s="35"/>
      <c r="H14" s="36">
        <f t="shared" si="0"/>
        <v>0</v>
      </c>
      <c r="I14" s="37"/>
      <c r="J14" s="36">
        <f t="shared" si="1"/>
        <v>0</v>
      </c>
      <c r="K14" s="36">
        <f t="shared" si="2"/>
        <v>0</v>
      </c>
    </row>
    <row r="15" spans="1:11" ht="16.5" thickBot="1">
      <c r="A15" s="32">
        <v>8</v>
      </c>
      <c r="B15" s="33" t="s">
        <v>106</v>
      </c>
      <c r="C15" s="34" t="s">
        <v>10</v>
      </c>
      <c r="D15" s="34">
        <v>20</v>
      </c>
      <c r="E15" s="34">
        <v>10</v>
      </c>
      <c r="F15" s="33">
        <f t="shared" si="3"/>
        <v>30</v>
      </c>
      <c r="G15" s="35"/>
      <c r="H15" s="36">
        <f t="shared" si="0"/>
        <v>0</v>
      </c>
      <c r="I15" s="37"/>
      <c r="J15" s="36">
        <f t="shared" si="1"/>
        <v>0</v>
      </c>
      <c r="K15" s="36">
        <f t="shared" si="2"/>
        <v>0</v>
      </c>
    </row>
    <row r="16" spans="1:11" ht="16.5" thickBot="1">
      <c r="A16" s="32">
        <v>9</v>
      </c>
      <c r="B16" s="33" t="s">
        <v>107</v>
      </c>
      <c r="C16" s="34" t="s">
        <v>10</v>
      </c>
      <c r="D16" s="34">
        <v>20</v>
      </c>
      <c r="E16" s="34">
        <v>10</v>
      </c>
      <c r="F16" s="33">
        <f t="shared" si="3"/>
        <v>30</v>
      </c>
      <c r="G16" s="35"/>
      <c r="H16" s="36">
        <f t="shared" si="0"/>
        <v>0</v>
      </c>
      <c r="I16" s="37"/>
      <c r="J16" s="36">
        <f t="shared" si="1"/>
        <v>0</v>
      </c>
      <c r="K16" s="36">
        <f t="shared" si="2"/>
        <v>0</v>
      </c>
    </row>
    <row r="17" spans="1:11" ht="15" thickBot="1">
      <c r="A17" s="38"/>
      <c r="B17" s="38" t="s">
        <v>14</v>
      </c>
      <c r="C17" s="38"/>
      <c r="D17" s="38"/>
      <c r="E17" s="38"/>
      <c r="F17" s="38"/>
      <c r="G17" s="39"/>
      <c r="H17" s="40">
        <f>SUM(H8:H16)</f>
        <v>0</v>
      </c>
      <c r="I17" s="39"/>
      <c r="J17" s="40">
        <f>SUM(J8:J16)</f>
        <v>0</v>
      </c>
      <c r="K17" s="40">
        <f>SUM(K8:K16)</f>
        <v>0</v>
      </c>
    </row>
    <row r="18" spans="1:1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2"/>
    </row>
    <row r="19" spans="1:1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2"/>
    </row>
    <row r="20" spans="1:1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2"/>
    </row>
    <row r="21" spans="1:1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2"/>
    </row>
    <row r="22" spans="1:1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2"/>
    </row>
    <row r="23" spans="1:11" ht="15">
      <c r="A23" s="43"/>
      <c r="B23" s="43"/>
      <c r="C23" s="43"/>
      <c r="D23" s="43"/>
      <c r="E23" s="43"/>
      <c r="F23" s="44"/>
      <c r="G23" s="44"/>
      <c r="H23" s="45"/>
      <c r="I23" s="46"/>
      <c r="J23" s="46"/>
      <c r="K23" s="45"/>
    </row>
    <row r="24" spans="1:11" ht="15.75">
      <c r="A24" s="41"/>
      <c r="B24" s="148"/>
      <c r="C24" s="148"/>
      <c r="D24" s="97"/>
      <c r="E24" s="97"/>
      <c r="F24" s="41"/>
      <c r="G24" s="41"/>
      <c r="H24" s="41"/>
      <c r="I24" s="41"/>
      <c r="J24" s="41"/>
      <c r="K24" s="41"/>
    </row>
    <row r="25" spans="1:11" ht="15.75">
      <c r="A25" s="5"/>
      <c r="B25" s="6" t="s">
        <v>15</v>
      </c>
      <c r="C25" s="7"/>
      <c r="D25" s="7"/>
      <c r="E25" s="7"/>
      <c r="F25" s="3"/>
      <c r="G25" s="3"/>
      <c r="H25" s="131" t="s">
        <v>16</v>
      </c>
      <c r="I25" s="131"/>
      <c r="J25" s="131"/>
      <c r="K25" s="131"/>
    </row>
    <row r="26" spans="1:11" ht="15.75">
      <c r="A26" s="5"/>
      <c r="B26" s="8" t="s">
        <v>17</v>
      </c>
      <c r="C26" s="7"/>
      <c r="D26" s="7"/>
      <c r="E26" s="7"/>
      <c r="F26" s="3"/>
      <c r="G26" s="3"/>
      <c r="H26" s="4" t="s">
        <v>18</v>
      </c>
      <c r="I26" s="4"/>
      <c r="J26" s="4"/>
      <c r="K26" s="4"/>
    </row>
    <row r="27" spans="1:11">
      <c r="B27" s="15"/>
      <c r="C27" s="15"/>
      <c r="D27" s="15"/>
      <c r="E27" s="15"/>
    </row>
  </sheetData>
  <sheetProtection password="BFF8" sheet="1" objects="1" scenarios="1"/>
  <mergeCells count="6">
    <mergeCell ref="H25:K25"/>
    <mergeCell ref="A2:B2"/>
    <mergeCell ref="J2:K2"/>
    <mergeCell ref="A3:K3"/>
    <mergeCell ref="A4:K5"/>
    <mergeCell ref="B24:C24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K56"/>
  <sheetViews>
    <sheetView topLeftCell="A26" workbookViewId="0">
      <selection activeCell="D37" sqref="D37"/>
    </sheetView>
  </sheetViews>
  <sheetFormatPr defaultRowHeight="14.25"/>
  <cols>
    <col min="2" max="2" width="28" customWidth="1"/>
    <col min="3" max="3" width="8.75" customWidth="1"/>
    <col min="4" max="4" width="8.875" customWidth="1"/>
    <col min="5" max="5" width="8.75" customWidth="1"/>
    <col min="8" max="8" width="10.875" customWidth="1"/>
    <col min="9" max="9" width="7.25" customWidth="1"/>
    <col min="10" max="10" width="10.5" customWidth="1"/>
    <col min="11" max="11" width="10.875" customWidth="1"/>
  </cols>
  <sheetData>
    <row r="3" spans="1:11" ht="15" thickBot="1">
      <c r="A3" s="139" t="s">
        <v>55</v>
      </c>
      <c r="B3" s="139"/>
      <c r="J3" s="150" t="s">
        <v>183</v>
      </c>
      <c r="K3" s="150"/>
    </row>
    <row r="4" spans="1:11" ht="29.25" customHeight="1" thickBot="1">
      <c r="A4" s="132" t="s">
        <v>56</v>
      </c>
      <c r="B4" s="133"/>
      <c r="C4" s="133"/>
      <c r="D4" s="133"/>
      <c r="E4" s="133"/>
      <c r="F4" s="133"/>
      <c r="G4" s="133"/>
      <c r="H4" s="133"/>
      <c r="I4" s="133"/>
      <c r="J4" s="133"/>
      <c r="K4" s="134"/>
    </row>
    <row r="5" spans="1:11">
      <c r="A5" s="151" t="s">
        <v>61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</row>
    <row r="6" spans="1:11" ht="15" thickBot="1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</row>
    <row r="7" spans="1:11" ht="63.75" thickBot="1">
      <c r="A7" s="47" t="s">
        <v>0</v>
      </c>
      <c r="B7" s="47" t="s">
        <v>1</v>
      </c>
      <c r="C7" s="47" t="s">
        <v>2</v>
      </c>
      <c r="D7" s="47" t="s">
        <v>79</v>
      </c>
      <c r="E7" s="47" t="s">
        <v>80</v>
      </c>
      <c r="F7" s="47" t="s">
        <v>3</v>
      </c>
      <c r="G7" s="47" t="s">
        <v>4</v>
      </c>
      <c r="H7" s="47" t="s">
        <v>5</v>
      </c>
      <c r="I7" s="47" t="s">
        <v>6</v>
      </c>
      <c r="J7" s="28" t="s">
        <v>27</v>
      </c>
      <c r="K7" s="47" t="s">
        <v>26</v>
      </c>
    </row>
    <row r="8" spans="1:11" ht="16.5" thickBot="1">
      <c r="A8" s="47">
        <v>1</v>
      </c>
      <c r="B8" s="47">
        <v>2</v>
      </c>
      <c r="C8" s="47">
        <v>3</v>
      </c>
      <c r="D8" s="47">
        <v>4</v>
      </c>
      <c r="E8" s="47">
        <v>5</v>
      </c>
      <c r="F8" s="47">
        <v>6</v>
      </c>
      <c r="G8" s="47">
        <v>7</v>
      </c>
      <c r="H8" s="29">
        <v>8</v>
      </c>
      <c r="I8" s="47">
        <v>9</v>
      </c>
      <c r="J8" s="29">
        <v>10</v>
      </c>
      <c r="K8" s="47">
        <v>11</v>
      </c>
    </row>
    <row r="9" spans="1:11" ht="16.5" thickBot="1">
      <c r="A9" s="48">
        <v>1</v>
      </c>
      <c r="B9" s="49" t="s">
        <v>81</v>
      </c>
      <c r="C9" s="50" t="s">
        <v>13</v>
      </c>
      <c r="D9" s="50">
        <v>160</v>
      </c>
      <c r="E9" s="50">
        <v>48</v>
      </c>
      <c r="F9" s="51">
        <f>SUM(D9+E9)</f>
        <v>208</v>
      </c>
      <c r="G9" s="52"/>
      <c r="H9" s="53">
        <f>ROUND(F9*G9,2)</f>
        <v>0</v>
      </c>
      <c r="I9" s="54"/>
      <c r="J9" s="53">
        <f>ROUND(H9*I9,2)</f>
        <v>0</v>
      </c>
      <c r="K9" s="53">
        <f>H9+J9</f>
        <v>0</v>
      </c>
    </row>
    <row r="10" spans="1:11" ht="16.5" thickBot="1">
      <c r="A10" s="48">
        <v>2</v>
      </c>
      <c r="B10" s="51" t="s">
        <v>51</v>
      </c>
      <c r="C10" s="50" t="s">
        <v>13</v>
      </c>
      <c r="D10" s="50">
        <v>3800</v>
      </c>
      <c r="E10" s="50">
        <v>1550</v>
      </c>
      <c r="F10" s="51">
        <f>SUM(D10+E10)</f>
        <v>5350</v>
      </c>
      <c r="G10" s="52"/>
      <c r="H10" s="53">
        <f t="shared" ref="H10:H48" si="0">ROUND(F10*G10,2)</f>
        <v>0</v>
      </c>
      <c r="I10" s="54"/>
      <c r="J10" s="53">
        <f t="shared" ref="J10:J48" si="1">ROUND(H10*I10,2)</f>
        <v>0</v>
      </c>
      <c r="K10" s="53">
        <f t="shared" ref="K10:K48" si="2">H10+J10</f>
        <v>0</v>
      </c>
    </row>
    <row r="11" spans="1:11" ht="16.5" thickBot="1">
      <c r="A11" s="48">
        <v>3</v>
      </c>
      <c r="B11" s="51" t="s">
        <v>82</v>
      </c>
      <c r="C11" s="50" t="s">
        <v>13</v>
      </c>
      <c r="D11" s="50">
        <v>126</v>
      </c>
      <c r="E11" s="50">
        <v>60</v>
      </c>
      <c r="F11" s="51">
        <f t="shared" ref="F11:F48" si="3">SUM(D11+E11)</f>
        <v>186</v>
      </c>
      <c r="G11" s="52"/>
      <c r="H11" s="53">
        <f t="shared" si="0"/>
        <v>0</v>
      </c>
      <c r="I11" s="54"/>
      <c r="J11" s="53">
        <f t="shared" si="1"/>
        <v>0</v>
      </c>
      <c r="K11" s="53">
        <f t="shared" si="2"/>
        <v>0</v>
      </c>
    </row>
    <row r="12" spans="1:11" ht="16.5" thickBot="1">
      <c r="A12" s="48">
        <v>4</v>
      </c>
      <c r="B12" s="51" t="s">
        <v>43</v>
      </c>
      <c r="C12" s="50" t="s">
        <v>13</v>
      </c>
      <c r="D12" s="50">
        <v>230</v>
      </c>
      <c r="E12" s="50">
        <v>200</v>
      </c>
      <c r="F12" s="51">
        <f t="shared" si="3"/>
        <v>430</v>
      </c>
      <c r="G12" s="52"/>
      <c r="H12" s="53">
        <f t="shared" si="0"/>
        <v>0</v>
      </c>
      <c r="I12" s="54"/>
      <c r="J12" s="53">
        <f t="shared" si="1"/>
        <v>0</v>
      </c>
      <c r="K12" s="53">
        <f t="shared" si="2"/>
        <v>0</v>
      </c>
    </row>
    <row r="13" spans="1:11" ht="16.5" thickBot="1">
      <c r="A13" s="48">
        <v>5</v>
      </c>
      <c r="B13" s="51" t="s">
        <v>83</v>
      </c>
      <c r="C13" s="50" t="s">
        <v>13</v>
      </c>
      <c r="D13" s="50">
        <v>170</v>
      </c>
      <c r="E13" s="50">
        <v>30</v>
      </c>
      <c r="F13" s="51">
        <f t="shared" si="3"/>
        <v>200</v>
      </c>
      <c r="G13" s="52"/>
      <c r="H13" s="53">
        <f t="shared" si="0"/>
        <v>0</v>
      </c>
      <c r="I13" s="54"/>
      <c r="J13" s="53">
        <f t="shared" si="1"/>
        <v>0</v>
      </c>
      <c r="K13" s="53">
        <f t="shared" si="2"/>
        <v>0</v>
      </c>
    </row>
    <row r="14" spans="1:11" ht="16.5" thickBot="1">
      <c r="A14" s="48">
        <v>6</v>
      </c>
      <c r="B14" s="51" t="s">
        <v>41</v>
      </c>
      <c r="C14" s="50" t="s">
        <v>13</v>
      </c>
      <c r="D14" s="50">
        <v>35</v>
      </c>
      <c r="E14" s="50">
        <v>10</v>
      </c>
      <c r="F14" s="51">
        <f t="shared" si="3"/>
        <v>45</v>
      </c>
      <c r="G14" s="52"/>
      <c r="H14" s="53">
        <f t="shared" si="0"/>
        <v>0</v>
      </c>
      <c r="I14" s="54"/>
      <c r="J14" s="53">
        <f t="shared" si="1"/>
        <v>0</v>
      </c>
      <c r="K14" s="53">
        <f t="shared" si="2"/>
        <v>0</v>
      </c>
    </row>
    <row r="15" spans="1:11" ht="16.5" thickBot="1">
      <c r="A15" s="48">
        <v>7</v>
      </c>
      <c r="B15" s="51" t="s">
        <v>38</v>
      </c>
      <c r="C15" s="50" t="s">
        <v>13</v>
      </c>
      <c r="D15" s="50">
        <v>115</v>
      </c>
      <c r="E15" s="50">
        <v>45</v>
      </c>
      <c r="F15" s="51">
        <f t="shared" si="3"/>
        <v>160</v>
      </c>
      <c r="G15" s="52"/>
      <c r="H15" s="53">
        <f t="shared" si="0"/>
        <v>0</v>
      </c>
      <c r="I15" s="54"/>
      <c r="J15" s="53">
        <f t="shared" si="1"/>
        <v>0</v>
      </c>
      <c r="K15" s="53">
        <f t="shared" si="2"/>
        <v>0</v>
      </c>
    </row>
    <row r="16" spans="1:11" ht="16.5" thickBot="1">
      <c r="A16" s="48">
        <v>8</v>
      </c>
      <c r="B16" s="51" t="s">
        <v>45</v>
      </c>
      <c r="C16" s="50" t="s">
        <v>13</v>
      </c>
      <c r="D16" s="50">
        <v>25</v>
      </c>
      <c r="E16" s="50">
        <v>0</v>
      </c>
      <c r="F16" s="51">
        <f t="shared" si="3"/>
        <v>25</v>
      </c>
      <c r="G16" s="52"/>
      <c r="H16" s="53">
        <f t="shared" si="0"/>
        <v>0</v>
      </c>
      <c r="I16" s="54"/>
      <c r="J16" s="53">
        <f t="shared" si="1"/>
        <v>0</v>
      </c>
      <c r="K16" s="53">
        <f t="shared" si="2"/>
        <v>0</v>
      </c>
    </row>
    <row r="17" spans="1:11" ht="16.5" thickBot="1">
      <c r="A17" s="48">
        <v>9</v>
      </c>
      <c r="B17" s="51" t="s">
        <v>46</v>
      </c>
      <c r="C17" s="50" t="s">
        <v>13</v>
      </c>
      <c r="D17" s="50">
        <v>100</v>
      </c>
      <c r="E17" s="50">
        <v>100</v>
      </c>
      <c r="F17" s="51">
        <f t="shared" si="3"/>
        <v>200</v>
      </c>
      <c r="G17" s="52"/>
      <c r="H17" s="53">
        <f t="shared" si="0"/>
        <v>0</v>
      </c>
      <c r="I17" s="54"/>
      <c r="J17" s="53">
        <f t="shared" si="1"/>
        <v>0</v>
      </c>
      <c r="K17" s="53">
        <f t="shared" si="2"/>
        <v>0</v>
      </c>
    </row>
    <row r="18" spans="1:11" ht="16.5" thickBot="1">
      <c r="A18" s="48">
        <v>10</v>
      </c>
      <c r="B18" s="51" t="s">
        <v>48</v>
      </c>
      <c r="C18" s="50" t="s">
        <v>13</v>
      </c>
      <c r="D18" s="50">
        <v>50</v>
      </c>
      <c r="E18" s="50">
        <v>20</v>
      </c>
      <c r="F18" s="51">
        <f t="shared" si="3"/>
        <v>70</v>
      </c>
      <c r="G18" s="52"/>
      <c r="H18" s="53">
        <f t="shared" si="0"/>
        <v>0</v>
      </c>
      <c r="I18" s="54"/>
      <c r="J18" s="53">
        <f t="shared" si="1"/>
        <v>0</v>
      </c>
      <c r="K18" s="53">
        <f t="shared" si="2"/>
        <v>0</v>
      </c>
    </row>
    <row r="19" spans="1:11" ht="16.5" thickBot="1">
      <c r="A19" s="48">
        <v>11</v>
      </c>
      <c r="B19" s="51" t="s">
        <v>50</v>
      </c>
      <c r="C19" s="50" t="s">
        <v>13</v>
      </c>
      <c r="D19" s="50">
        <v>70</v>
      </c>
      <c r="E19" s="50">
        <v>50</v>
      </c>
      <c r="F19" s="51">
        <f t="shared" si="3"/>
        <v>120</v>
      </c>
      <c r="G19" s="52"/>
      <c r="H19" s="53">
        <f t="shared" si="0"/>
        <v>0</v>
      </c>
      <c r="I19" s="54"/>
      <c r="J19" s="53">
        <f t="shared" si="1"/>
        <v>0</v>
      </c>
      <c r="K19" s="53">
        <f t="shared" si="2"/>
        <v>0</v>
      </c>
    </row>
    <row r="20" spans="1:11" ht="16.5" thickBot="1">
      <c r="A20" s="48">
        <v>12</v>
      </c>
      <c r="B20" s="51" t="s">
        <v>84</v>
      </c>
      <c r="C20" s="50" t="s">
        <v>13</v>
      </c>
      <c r="D20" s="50">
        <v>2</v>
      </c>
      <c r="E20" s="50">
        <v>2</v>
      </c>
      <c r="F20" s="51">
        <f t="shared" si="3"/>
        <v>4</v>
      </c>
      <c r="G20" s="52"/>
      <c r="H20" s="53">
        <f t="shared" si="0"/>
        <v>0</v>
      </c>
      <c r="I20" s="54"/>
      <c r="J20" s="53">
        <f t="shared" si="1"/>
        <v>0</v>
      </c>
      <c r="K20" s="53">
        <f t="shared" si="2"/>
        <v>0</v>
      </c>
    </row>
    <row r="21" spans="1:11" ht="16.5" thickBot="1">
      <c r="A21" s="48">
        <v>13</v>
      </c>
      <c r="B21" s="51" t="s">
        <v>49</v>
      </c>
      <c r="C21" s="50" t="s">
        <v>13</v>
      </c>
      <c r="D21" s="50">
        <v>8</v>
      </c>
      <c r="E21" s="50">
        <v>3</v>
      </c>
      <c r="F21" s="51">
        <f t="shared" si="3"/>
        <v>11</v>
      </c>
      <c r="G21" s="52"/>
      <c r="H21" s="53">
        <f t="shared" si="0"/>
        <v>0</v>
      </c>
      <c r="I21" s="54"/>
      <c r="J21" s="53">
        <f t="shared" si="1"/>
        <v>0</v>
      </c>
      <c r="K21" s="53">
        <f t="shared" si="2"/>
        <v>0</v>
      </c>
    </row>
    <row r="22" spans="1:11" ht="16.5" thickBot="1">
      <c r="A22" s="48">
        <v>14</v>
      </c>
      <c r="B22" s="49" t="s">
        <v>44</v>
      </c>
      <c r="C22" s="50" t="s">
        <v>13</v>
      </c>
      <c r="D22" s="50">
        <v>50</v>
      </c>
      <c r="E22" s="50">
        <v>20</v>
      </c>
      <c r="F22" s="51">
        <f t="shared" si="3"/>
        <v>70</v>
      </c>
      <c r="G22" s="52"/>
      <c r="H22" s="53">
        <f t="shared" si="0"/>
        <v>0</v>
      </c>
      <c r="I22" s="54"/>
      <c r="J22" s="53">
        <f t="shared" si="1"/>
        <v>0</v>
      </c>
      <c r="K22" s="53">
        <f t="shared" si="2"/>
        <v>0</v>
      </c>
    </row>
    <row r="23" spans="1:11" ht="16.5" thickBot="1">
      <c r="A23" s="48">
        <v>15</v>
      </c>
      <c r="B23" s="51" t="s">
        <v>85</v>
      </c>
      <c r="C23" s="50" t="s">
        <v>10</v>
      </c>
      <c r="D23" s="50">
        <v>50</v>
      </c>
      <c r="E23" s="50">
        <v>5</v>
      </c>
      <c r="F23" s="51">
        <f t="shared" si="3"/>
        <v>55</v>
      </c>
      <c r="G23" s="52"/>
      <c r="H23" s="53">
        <f t="shared" si="0"/>
        <v>0</v>
      </c>
      <c r="I23" s="54"/>
      <c r="J23" s="53">
        <f t="shared" si="1"/>
        <v>0</v>
      </c>
      <c r="K23" s="53">
        <f t="shared" si="2"/>
        <v>0</v>
      </c>
    </row>
    <row r="24" spans="1:11" ht="16.5" thickBot="1">
      <c r="A24" s="48">
        <v>16</v>
      </c>
      <c r="B24" s="51" t="s">
        <v>86</v>
      </c>
      <c r="C24" s="50" t="s">
        <v>13</v>
      </c>
      <c r="D24" s="50">
        <v>10</v>
      </c>
      <c r="E24" s="50">
        <v>5</v>
      </c>
      <c r="F24" s="51">
        <f t="shared" si="3"/>
        <v>15</v>
      </c>
      <c r="G24" s="52"/>
      <c r="H24" s="53">
        <f t="shared" si="0"/>
        <v>0</v>
      </c>
      <c r="I24" s="54"/>
      <c r="J24" s="53">
        <f t="shared" si="1"/>
        <v>0</v>
      </c>
      <c r="K24" s="53">
        <f t="shared" si="2"/>
        <v>0</v>
      </c>
    </row>
    <row r="25" spans="1:11" ht="16.5" thickBot="1">
      <c r="A25" s="48">
        <v>17</v>
      </c>
      <c r="B25" s="51" t="s">
        <v>47</v>
      </c>
      <c r="C25" s="50" t="s">
        <v>13</v>
      </c>
      <c r="D25" s="50">
        <v>70</v>
      </c>
      <c r="E25" s="50">
        <v>19</v>
      </c>
      <c r="F25" s="51">
        <f t="shared" si="3"/>
        <v>89</v>
      </c>
      <c r="G25" s="52"/>
      <c r="H25" s="53">
        <f t="shared" si="0"/>
        <v>0</v>
      </c>
      <c r="I25" s="54"/>
      <c r="J25" s="53">
        <f t="shared" si="1"/>
        <v>0</v>
      </c>
      <c r="K25" s="53">
        <f t="shared" si="2"/>
        <v>0</v>
      </c>
    </row>
    <row r="26" spans="1:11" ht="16.5" thickBot="1">
      <c r="A26" s="48">
        <v>18</v>
      </c>
      <c r="B26" s="49" t="s">
        <v>87</v>
      </c>
      <c r="C26" s="50" t="s">
        <v>13</v>
      </c>
      <c r="D26" s="50">
        <v>15</v>
      </c>
      <c r="E26" s="50">
        <v>1.3</v>
      </c>
      <c r="F26" s="51">
        <f t="shared" si="3"/>
        <v>16.3</v>
      </c>
      <c r="G26" s="52"/>
      <c r="H26" s="53">
        <f t="shared" si="0"/>
        <v>0</v>
      </c>
      <c r="I26" s="54"/>
      <c r="J26" s="53">
        <f t="shared" si="1"/>
        <v>0</v>
      </c>
      <c r="K26" s="53">
        <f t="shared" si="2"/>
        <v>0</v>
      </c>
    </row>
    <row r="27" spans="1:11" ht="16.5" thickBot="1">
      <c r="A27" s="48">
        <v>19</v>
      </c>
      <c r="B27" s="51" t="s">
        <v>37</v>
      </c>
      <c r="C27" s="50" t="s">
        <v>13</v>
      </c>
      <c r="D27" s="50">
        <v>150</v>
      </c>
      <c r="E27" s="50">
        <v>100</v>
      </c>
      <c r="F27" s="51">
        <f t="shared" si="3"/>
        <v>250</v>
      </c>
      <c r="G27" s="52"/>
      <c r="H27" s="53">
        <f t="shared" si="0"/>
        <v>0</v>
      </c>
      <c r="I27" s="54"/>
      <c r="J27" s="53">
        <f t="shared" si="1"/>
        <v>0</v>
      </c>
      <c r="K27" s="53">
        <f t="shared" si="2"/>
        <v>0</v>
      </c>
    </row>
    <row r="28" spans="1:11" ht="16.5" thickBot="1">
      <c r="A28" s="48">
        <v>20</v>
      </c>
      <c r="B28" s="51" t="s">
        <v>191</v>
      </c>
      <c r="C28" s="50" t="s">
        <v>13</v>
      </c>
      <c r="D28" s="50">
        <v>50</v>
      </c>
      <c r="E28" s="50">
        <v>10</v>
      </c>
      <c r="F28" s="51">
        <f t="shared" si="3"/>
        <v>60</v>
      </c>
      <c r="G28" s="52"/>
      <c r="H28" s="53">
        <f t="shared" si="0"/>
        <v>0</v>
      </c>
      <c r="I28" s="54"/>
      <c r="J28" s="53">
        <f t="shared" si="1"/>
        <v>0</v>
      </c>
      <c r="K28" s="53">
        <f t="shared" si="2"/>
        <v>0</v>
      </c>
    </row>
    <row r="29" spans="1:11" ht="16.5" thickBot="1">
      <c r="A29" s="48">
        <v>21</v>
      </c>
      <c r="B29" s="51" t="s">
        <v>192</v>
      </c>
      <c r="C29" s="50" t="s">
        <v>13</v>
      </c>
      <c r="D29" s="50">
        <v>5</v>
      </c>
      <c r="E29" s="50">
        <v>2</v>
      </c>
      <c r="F29" s="51">
        <f t="shared" si="3"/>
        <v>7</v>
      </c>
      <c r="G29" s="52"/>
      <c r="H29" s="53">
        <f t="shared" si="0"/>
        <v>0</v>
      </c>
      <c r="I29" s="54"/>
      <c r="J29" s="53">
        <f t="shared" si="1"/>
        <v>0</v>
      </c>
      <c r="K29" s="53">
        <f t="shared" si="2"/>
        <v>0</v>
      </c>
    </row>
    <row r="30" spans="1:11" ht="16.5" thickBot="1">
      <c r="A30" s="48">
        <v>22</v>
      </c>
      <c r="B30" s="51" t="s">
        <v>193</v>
      </c>
      <c r="C30" s="50" t="s">
        <v>10</v>
      </c>
      <c r="D30" s="50">
        <v>20</v>
      </c>
      <c r="E30" s="50">
        <v>10</v>
      </c>
      <c r="F30" s="51">
        <f t="shared" si="3"/>
        <v>30</v>
      </c>
      <c r="G30" s="52"/>
      <c r="H30" s="53">
        <f t="shared" si="0"/>
        <v>0</v>
      </c>
      <c r="I30" s="54"/>
      <c r="J30" s="53">
        <f t="shared" si="1"/>
        <v>0</v>
      </c>
      <c r="K30" s="53">
        <f t="shared" si="2"/>
        <v>0</v>
      </c>
    </row>
    <row r="31" spans="1:11" ht="16.5" thickBot="1">
      <c r="A31" s="48">
        <v>23</v>
      </c>
      <c r="B31" s="51" t="s">
        <v>42</v>
      </c>
      <c r="C31" s="50" t="s">
        <v>13</v>
      </c>
      <c r="D31" s="50">
        <v>100</v>
      </c>
      <c r="E31" s="50">
        <v>23</v>
      </c>
      <c r="F31" s="51">
        <f t="shared" si="3"/>
        <v>123</v>
      </c>
      <c r="G31" s="52"/>
      <c r="H31" s="53">
        <f t="shared" si="0"/>
        <v>0</v>
      </c>
      <c r="I31" s="54"/>
      <c r="J31" s="53">
        <f t="shared" si="1"/>
        <v>0</v>
      </c>
      <c r="K31" s="53">
        <f t="shared" si="2"/>
        <v>0</v>
      </c>
    </row>
    <row r="32" spans="1:11" ht="16.5" thickBot="1">
      <c r="A32" s="48">
        <v>24</v>
      </c>
      <c r="B32" s="51" t="s">
        <v>88</v>
      </c>
      <c r="C32" s="50" t="s">
        <v>13</v>
      </c>
      <c r="D32" s="50">
        <v>25</v>
      </c>
      <c r="E32" s="50">
        <v>15</v>
      </c>
      <c r="F32" s="51">
        <f t="shared" si="3"/>
        <v>40</v>
      </c>
      <c r="G32" s="52"/>
      <c r="H32" s="53">
        <f t="shared" si="0"/>
        <v>0</v>
      </c>
      <c r="I32" s="54"/>
      <c r="J32" s="53">
        <f t="shared" si="1"/>
        <v>0</v>
      </c>
      <c r="K32" s="53">
        <f t="shared" si="2"/>
        <v>0</v>
      </c>
    </row>
    <row r="33" spans="1:11" ht="16.5" thickBot="1">
      <c r="A33" s="48">
        <v>25</v>
      </c>
      <c r="B33" s="51" t="s">
        <v>89</v>
      </c>
      <c r="C33" s="50" t="s">
        <v>13</v>
      </c>
      <c r="D33" s="50">
        <v>90</v>
      </c>
      <c r="E33" s="50">
        <v>2.5</v>
      </c>
      <c r="F33" s="51">
        <f t="shared" si="3"/>
        <v>92.5</v>
      </c>
      <c r="G33" s="52"/>
      <c r="H33" s="53">
        <f t="shared" si="0"/>
        <v>0</v>
      </c>
      <c r="I33" s="54"/>
      <c r="J33" s="53">
        <f t="shared" si="1"/>
        <v>0</v>
      </c>
      <c r="K33" s="53">
        <f t="shared" si="2"/>
        <v>0</v>
      </c>
    </row>
    <row r="34" spans="1:11" ht="16.5" thickBot="1">
      <c r="A34" s="48">
        <v>26</v>
      </c>
      <c r="B34" s="51" t="s">
        <v>36</v>
      </c>
      <c r="C34" s="50" t="s">
        <v>10</v>
      </c>
      <c r="D34" s="50">
        <v>65</v>
      </c>
      <c r="E34" s="50">
        <v>30</v>
      </c>
      <c r="F34" s="51">
        <f t="shared" si="3"/>
        <v>95</v>
      </c>
      <c r="G34" s="52"/>
      <c r="H34" s="53">
        <f t="shared" si="0"/>
        <v>0</v>
      </c>
      <c r="I34" s="54"/>
      <c r="J34" s="53">
        <f t="shared" si="1"/>
        <v>0</v>
      </c>
      <c r="K34" s="53">
        <f t="shared" si="2"/>
        <v>0</v>
      </c>
    </row>
    <row r="35" spans="1:11" ht="16.5" thickBot="1">
      <c r="A35" s="48">
        <v>27</v>
      </c>
      <c r="B35" s="49" t="s">
        <v>90</v>
      </c>
      <c r="C35" s="50" t="s">
        <v>13</v>
      </c>
      <c r="D35" s="50">
        <v>35</v>
      </c>
      <c r="E35" s="50">
        <v>14</v>
      </c>
      <c r="F35" s="51">
        <f t="shared" si="3"/>
        <v>49</v>
      </c>
      <c r="G35" s="52"/>
      <c r="H35" s="53">
        <f t="shared" si="0"/>
        <v>0</v>
      </c>
      <c r="I35" s="54"/>
      <c r="J35" s="53">
        <f t="shared" si="1"/>
        <v>0</v>
      </c>
      <c r="K35" s="53">
        <f t="shared" si="2"/>
        <v>0</v>
      </c>
    </row>
    <row r="36" spans="1:11" ht="16.5" thickBot="1">
      <c r="A36" s="48">
        <v>28</v>
      </c>
      <c r="B36" s="51" t="s">
        <v>39</v>
      </c>
      <c r="C36" s="50" t="s">
        <v>13</v>
      </c>
      <c r="D36" s="50">
        <v>140</v>
      </c>
      <c r="E36" s="50">
        <v>36</v>
      </c>
      <c r="F36" s="51">
        <f t="shared" si="3"/>
        <v>176</v>
      </c>
      <c r="G36" s="52"/>
      <c r="H36" s="53">
        <f t="shared" si="0"/>
        <v>0</v>
      </c>
      <c r="I36" s="54"/>
      <c r="J36" s="53">
        <f t="shared" si="1"/>
        <v>0</v>
      </c>
      <c r="K36" s="53">
        <f t="shared" si="2"/>
        <v>0</v>
      </c>
    </row>
    <row r="37" spans="1:11" ht="16.5" thickBot="1">
      <c r="A37" s="48">
        <v>29</v>
      </c>
      <c r="B37" s="51" t="s">
        <v>40</v>
      </c>
      <c r="C37" s="50" t="s">
        <v>10</v>
      </c>
      <c r="D37" s="50">
        <v>610</v>
      </c>
      <c r="E37" s="50">
        <v>170</v>
      </c>
      <c r="F37" s="51">
        <f t="shared" si="3"/>
        <v>780</v>
      </c>
      <c r="G37" s="52"/>
      <c r="H37" s="53">
        <f t="shared" si="0"/>
        <v>0</v>
      </c>
      <c r="I37" s="54"/>
      <c r="J37" s="53">
        <f t="shared" si="1"/>
        <v>0</v>
      </c>
      <c r="K37" s="53">
        <f t="shared" si="2"/>
        <v>0</v>
      </c>
    </row>
    <row r="38" spans="1:11" ht="16.5" thickBot="1">
      <c r="A38" s="48">
        <v>30</v>
      </c>
      <c r="B38" s="51" t="s">
        <v>91</v>
      </c>
      <c r="C38" s="50" t="s">
        <v>13</v>
      </c>
      <c r="D38" s="50">
        <v>30</v>
      </c>
      <c r="E38" s="50">
        <v>15</v>
      </c>
      <c r="F38" s="51">
        <f t="shared" si="3"/>
        <v>45</v>
      </c>
      <c r="G38" s="52"/>
      <c r="H38" s="53">
        <f t="shared" si="0"/>
        <v>0</v>
      </c>
      <c r="I38" s="54"/>
      <c r="J38" s="53">
        <f t="shared" si="1"/>
        <v>0</v>
      </c>
      <c r="K38" s="53">
        <f t="shared" si="2"/>
        <v>0</v>
      </c>
    </row>
    <row r="39" spans="1:11" ht="16.5" thickBot="1">
      <c r="A39" s="48">
        <v>31</v>
      </c>
      <c r="B39" s="51" t="s">
        <v>92</v>
      </c>
      <c r="C39" s="50" t="s">
        <v>13</v>
      </c>
      <c r="D39" s="50">
        <v>30</v>
      </c>
      <c r="E39" s="50">
        <v>5</v>
      </c>
      <c r="F39" s="51">
        <f t="shared" si="3"/>
        <v>35</v>
      </c>
      <c r="G39" s="52"/>
      <c r="H39" s="53">
        <f t="shared" si="0"/>
        <v>0</v>
      </c>
      <c r="I39" s="54"/>
      <c r="J39" s="53">
        <f t="shared" si="1"/>
        <v>0</v>
      </c>
      <c r="K39" s="53">
        <f t="shared" si="2"/>
        <v>0</v>
      </c>
    </row>
    <row r="40" spans="1:11" ht="16.5" thickBot="1">
      <c r="A40" s="48">
        <v>32</v>
      </c>
      <c r="B40" s="51" t="s">
        <v>194</v>
      </c>
      <c r="C40" s="50" t="s">
        <v>13</v>
      </c>
      <c r="D40" s="50">
        <v>10</v>
      </c>
      <c r="E40" s="50">
        <v>5</v>
      </c>
      <c r="F40" s="51">
        <f t="shared" si="3"/>
        <v>15</v>
      </c>
      <c r="G40" s="52"/>
      <c r="H40" s="53">
        <f t="shared" si="0"/>
        <v>0</v>
      </c>
      <c r="I40" s="54"/>
      <c r="J40" s="53">
        <f t="shared" si="1"/>
        <v>0</v>
      </c>
      <c r="K40" s="53">
        <f t="shared" si="2"/>
        <v>0</v>
      </c>
    </row>
    <row r="41" spans="1:11" ht="16.5" thickBot="1">
      <c r="A41" s="48">
        <v>33</v>
      </c>
      <c r="B41" s="51" t="s">
        <v>195</v>
      </c>
      <c r="C41" s="50" t="s">
        <v>10</v>
      </c>
      <c r="D41" s="50">
        <v>15</v>
      </c>
      <c r="E41" s="50">
        <v>5</v>
      </c>
      <c r="F41" s="51">
        <f t="shared" si="3"/>
        <v>20</v>
      </c>
      <c r="G41" s="52"/>
      <c r="H41" s="53">
        <f t="shared" si="0"/>
        <v>0</v>
      </c>
      <c r="I41" s="54"/>
      <c r="J41" s="53">
        <f t="shared" si="1"/>
        <v>0</v>
      </c>
      <c r="K41" s="53">
        <f t="shared" si="2"/>
        <v>0</v>
      </c>
    </row>
    <row r="42" spans="1:11" ht="16.5" thickBot="1">
      <c r="A42" s="48">
        <v>34</v>
      </c>
      <c r="B42" s="51" t="s">
        <v>196</v>
      </c>
      <c r="C42" s="50" t="s">
        <v>13</v>
      </c>
      <c r="D42" s="50">
        <v>20</v>
      </c>
      <c r="E42" s="50">
        <v>10</v>
      </c>
      <c r="F42" s="51">
        <f t="shared" si="3"/>
        <v>30</v>
      </c>
      <c r="G42" s="52"/>
      <c r="H42" s="53">
        <f t="shared" si="0"/>
        <v>0</v>
      </c>
      <c r="I42" s="54"/>
      <c r="J42" s="53">
        <f t="shared" si="1"/>
        <v>0</v>
      </c>
      <c r="K42" s="53">
        <f t="shared" si="2"/>
        <v>0</v>
      </c>
    </row>
    <row r="43" spans="1:11" ht="16.5" thickBot="1">
      <c r="A43" s="48">
        <v>35</v>
      </c>
      <c r="B43" s="51" t="s">
        <v>197</v>
      </c>
      <c r="C43" s="50" t="s">
        <v>10</v>
      </c>
      <c r="D43" s="50">
        <v>60</v>
      </c>
      <c r="E43" s="50">
        <v>30</v>
      </c>
      <c r="F43" s="51">
        <f t="shared" si="3"/>
        <v>90</v>
      </c>
      <c r="G43" s="52"/>
      <c r="H43" s="53">
        <f t="shared" si="0"/>
        <v>0</v>
      </c>
      <c r="I43" s="54"/>
      <c r="J43" s="53">
        <f t="shared" si="1"/>
        <v>0</v>
      </c>
      <c r="K43" s="53">
        <f t="shared" si="2"/>
        <v>0</v>
      </c>
    </row>
    <row r="44" spans="1:11" ht="16.5" thickBot="1">
      <c r="A44" s="48">
        <v>36</v>
      </c>
      <c r="B44" s="51" t="s">
        <v>198</v>
      </c>
      <c r="C44" s="50" t="s">
        <v>13</v>
      </c>
      <c r="D44" s="50">
        <v>25</v>
      </c>
      <c r="E44" s="50">
        <v>10</v>
      </c>
      <c r="F44" s="51">
        <f t="shared" si="3"/>
        <v>35</v>
      </c>
      <c r="G44" s="52"/>
      <c r="H44" s="53">
        <f t="shared" si="0"/>
        <v>0</v>
      </c>
      <c r="I44" s="54"/>
      <c r="J44" s="53">
        <f t="shared" si="1"/>
        <v>0</v>
      </c>
      <c r="K44" s="53">
        <f t="shared" si="2"/>
        <v>0</v>
      </c>
    </row>
    <row r="45" spans="1:11" ht="16.5" thickBot="1">
      <c r="A45" s="48">
        <v>37</v>
      </c>
      <c r="B45" s="51" t="s">
        <v>199</v>
      </c>
      <c r="C45" s="50" t="s">
        <v>203</v>
      </c>
      <c r="D45" s="50">
        <v>100</v>
      </c>
      <c r="E45" s="50">
        <v>50</v>
      </c>
      <c r="F45" s="51">
        <f t="shared" si="3"/>
        <v>150</v>
      </c>
      <c r="G45" s="52"/>
      <c r="H45" s="53">
        <f t="shared" si="0"/>
        <v>0</v>
      </c>
      <c r="I45" s="54"/>
      <c r="J45" s="53">
        <f t="shared" si="1"/>
        <v>0</v>
      </c>
      <c r="K45" s="53">
        <f t="shared" si="2"/>
        <v>0</v>
      </c>
    </row>
    <row r="46" spans="1:11" ht="16.5" thickBot="1">
      <c r="A46" s="48">
        <v>38</v>
      </c>
      <c r="B46" s="51" t="s">
        <v>200</v>
      </c>
      <c r="C46" s="50" t="s">
        <v>203</v>
      </c>
      <c r="D46" s="50">
        <v>100</v>
      </c>
      <c r="E46" s="50">
        <v>50</v>
      </c>
      <c r="F46" s="51">
        <f t="shared" si="3"/>
        <v>150</v>
      </c>
      <c r="G46" s="52"/>
      <c r="H46" s="53">
        <f t="shared" si="0"/>
        <v>0</v>
      </c>
      <c r="I46" s="54"/>
      <c r="J46" s="53">
        <f t="shared" si="1"/>
        <v>0</v>
      </c>
      <c r="K46" s="53">
        <f t="shared" si="2"/>
        <v>0</v>
      </c>
    </row>
    <row r="47" spans="1:11" ht="16.5" thickBot="1">
      <c r="A47" s="48">
        <v>39</v>
      </c>
      <c r="B47" s="51" t="s">
        <v>201</v>
      </c>
      <c r="C47" s="50" t="s">
        <v>13</v>
      </c>
      <c r="D47" s="50">
        <v>60</v>
      </c>
      <c r="E47" s="50">
        <v>25</v>
      </c>
      <c r="F47" s="51">
        <f t="shared" si="3"/>
        <v>85</v>
      </c>
      <c r="G47" s="52"/>
      <c r="H47" s="53">
        <f t="shared" si="0"/>
        <v>0</v>
      </c>
      <c r="I47" s="54"/>
      <c r="J47" s="53">
        <f t="shared" si="1"/>
        <v>0</v>
      </c>
      <c r="K47" s="53">
        <f t="shared" si="2"/>
        <v>0</v>
      </c>
    </row>
    <row r="48" spans="1:11" ht="16.5" thickBot="1">
      <c r="A48" s="48">
        <v>40</v>
      </c>
      <c r="B48" s="51" t="s">
        <v>202</v>
      </c>
      <c r="C48" s="50" t="s">
        <v>13</v>
      </c>
      <c r="D48" s="50">
        <v>7</v>
      </c>
      <c r="E48" s="50">
        <v>3</v>
      </c>
      <c r="F48" s="51">
        <f t="shared" si="3"/>
        <v>10</v>
      </c>
      <c r="G48" s="52"/>
      <c r="H48" s="53">
        <f t="shared" si="0"/>
        <v>0</v>
      </c>
      <c r="I48" s="54"/>
      <c r="J48" s="53">
        <f t="shared" si="1"/>
        <v>0</v>
      </c>
      <c r="K48" s="53">
        <f t="shared" si="2"/>
        <v>0</v>
      </c>
    </row>
    <row r="49" spans="1:11" ht="15" thickBot="1">
      <c r="A49" s="55"/>
      <c r="B49" s="55" t="s">
        <v>14</v>
      </c>
      <c r="C49" s="55"/>
      <c r="D49" s="55"/>
      <c r="E49" s="55"/>
      <c r="F49" s="55"/>
      <c r="G49" s="56"/>
      <c r="H49" s="57">
        <f>SUM(H9:H48)</f>
        <v>0</v>
      </c>
      <c r="I49" s="58"/>
      <c r="J49" s="57">
        <f>SUM(J9:J48)</f>
        <v>0</v>
      </c>
      <c r="K49" s="57">
        <f>SUM(K9:K48)</f>
        <v>0</v>
      </c>
    </row>
    <row r="50" spans="1:11" ht="15">
      <c r="A50" s="59"/>
      <c r="B50" s="59"/>
      <c r="C50" s="59"/>
      <c r="D50" s="59"/>
      <c r="E50" s="59"/>
      <c r="F50" s="60"/>
      <c r="G50" s="60"/>
      <c r="H50" s="61"/>
      <c r="I50" s="62"/>
      <c r="J50" s="62"/>
      <c r="K50" s="61"/>
    </row>
    <row r="51" spans="1:11" ht="15.75">
      <c r="A51" s="63"/>
      <c r="B51" s="153"/>
      <c r="C51" s="153"/>
      <c r="D51" s="78"/>
      <c r="E51" s="78"/>
      <c r="F51" s="64"/>
      <c r="G51" s="64"/>
      <c r="H51" s="64"/>
      <c r="I51" s="64"/>
      <c r="J51" s="64"/>
      <c r="K51" s="64"/>
    </row>
    <row r="52" spans="1:11" ht="15.75">
      <c r="A52" s="63"/>
      <c r="B52" s="65"/>
      <c r="C52" s="66"/>
      <c r="D52" s="66"/>
      <c r="E52" s="66"/>
      <c r="F52" s="64"/>
      <c r="G52" s="64"/>
      <c r="H52" s="64"/>
      <c r="I52" s="64"/>
      <c r="J52" s="64"/>
      <c r="K52" s="64"/>
    </row>
    <row r="53" spans="1:11" ht="15.75">
      <c r="A53" s="63"/>
      <c r="B53" s="65"/>
      <c r="C53" s="66"/>
      <c r="D53" s="66"/>
      <c r="E53" s="66"/>
      <c r="F53" s="64"/>
      <c r="G53" s="64"/>
      <c r="H53" s="64"/>
      <c r="I53" s="64"/>
      <c r="J53" s="64"/>
      <c r="K53" s="64"/>
    </row>
    <row r="54" spans="1:11" ht="15.75">
      <c r="A54" s="12"/>
      <c r="B54" s="6" t="s">
        <v>15</v>
      </c>
      <c r="C54" s="7"/>
      <c r="D54" s="149" t="s">
        <v>16</v>
      </c>
      <c r="E54" s="149"/>
      <c r="F54" s="149"/>
      <c r="G54" s="149"/>
      <c r="H54" s="149"/>
      <c r="I54" s="149"/>
      <c r="J54" s="149"/>
    </row>
    <row r="55" spans="1:11" ht="15.75">
      <c r="A55" s="12"/>
      <c r="B55" s="8" t="s">
        <v>17</v>
      </c>
      <c r="C55" s="7"/>
      <c r="D55" s="7"/>
      <c r="E55" s="7"/>
      <c r="F55" s="4" t="s">
        <v>18</v>
      </c>
      <c r="G55" s="4"/>
      <c r="H55" s="4"/>
      <c r="I55" s="4"/>
    </row>
    <row r="56" spans="1:11">
      <c r="B56" s="15"/>
      <c r="C56" s="15"/>
      <c r="D56" s="15"/>
      <c r="E56" s="15"/>
    </row>
  </sheetData>
  <sheetProtection password="BFF8" sheet="1" objects="1" scenarios="1"/>
  <mergeCells count="6">
    <mergeCell ref="D54:J54"/>
    <mergeCell ref="A3:B3"/>
    <mergeCell ref="J3:K3"/>
    <mergeCell ref="A4:K4"/>
    <mergeCell ref="A5:K6"/>
    <mergeCell ref="B51:C51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89"/>
  <sheetViews>
    <sheetView topLeftCell="A66" workbookViewId="0">
      <selection activeCell="G81" sqref="G81"/>
    </sheetView>
  </sheetViews>
  <sheetFormatPr defaultRowHeight="14.25"/>
  <cols>
    <col min="2" max="2" width="33.5" customWidth="1"/>
    <col min="3" max="3" width="6.5" customWidth="1"/>
    <col min="6" max="6" width="8.125" customWidth="1"/>
    <col min="7" max="7" width="9.375" customWidth="1"/>
    <col min="8" max="8" width="10.5" customWidth="1"/>
    <col min="9" max="9" width="7.75" customWidth="1"/>
    <col min="10" max="10" width="8.125" customWidth="1"/>
    <col min="11" max="11" width="9.125" customWidth="1"/>
  </cols>
  <sheetData>
    <row r="1" spans="1:11" ht="15" thickBot="1">
      <c r="A1" s="139" t="s">
        <v>55</v>
      </c>
      <c r="B1" s="139"/>
      <c r="I1" s="150" t="s">
        <v>183</v>
      </c>
      <c r="J1" s="150"/>
      <c r="K1" s="150"/>
    </row>
    <row r="2" spans="1:11" ht="30.75" customHeight="1" thickBot="1">
      <c r="A2" s="132" t="s">
        <v>56</v>
      </c>
      <c r="B2" s="133"/>
      <c r="C2" s="133"/>
      <c r="D2" s="133"/>
      <c r="E2" s="133"/>
      <c r="F2" s="133"/>
      <c r="G2" s="133"/>
      <c r="H2" s="133"/>
      <c r="I2" s="133"/>
      <c r="J2" s="133"/>
      <c r="K2" s="134"/>
    </row>
    <row r="3" spans="1:11">
      <c r="A3" s="154" t="s">
        <v>62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</row>
    <row r="4" spans="1:11" ht="15" thickBot="1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</row>
    <row r="5" spans="1:11" ht="48" thickBot="1">
      <c r="A5" s="67" t="s">
        <v>0</v>
      </c>
      <c r="B5" s="67" t="s">
        <v>1</v>
      </c>
      <c r="C5" s="67" t="s">
        <v>2</v>
      </c>
      <c r="D5" s="67" t="s">
        <v>79</v>
      </c>
      <c r="E5" s="67" t="s">
        <v>80</v>
      </c>
      <c r="F5" s="67" t="s">
        <v>3</v>
      </c>
      <c r="G5" s="67" t="s">
        <v>4</v>
      </c>
      <c r="H5" s="67" t="s">
        <v>5</v>
      </c>
      <c r="I5" s="67" t="s">
        <v>6</v>
      </c>
      <c r="J5" s="67" t="s">
        <v>52</v>
      </c>
      <c r="K5" s="67" t="s">
        <v>26</v>
      </c>
    </row>
    <row r="6" spans="1:11" ht="16.5" thickBot="1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</row>
    <row r="7" spans="1:11" ht="16.5" thickBot="1">
      <c r="A7" s="68">
        <v>1</v>
      </c>
      <c r="B7" s="98" t="s">
        <v>166</v>
      </c>
      <c r="C7" s="99" t="s">
        <v>10</v>
      </c>
      <c r="D7" s="70">
        <v>150</v>
      </c>
      <c r="E7" s="70">
        <v>80</v>
      </c>
      <c r="F7" s="69">
        <f>SUM(D7+E7)</f>
        <v>230</v>
      </c>
      <c r="G7" s="71"/>
      <c r="H7" s="72">
        <f>ROUND(F7*G7,2)</f>
        <v>0</v>
      </c>
      <c r="I7" s="73"/>
      <c r="J7" s="72">
        <f>ROUND(H7*I7,2)</f>
        <v>0</v>
      </c>
      <c r="K7" s="72">
        <f>H7+J7</f>
        <v>0</v>
      </c>
    </row>
    <row r="8" spans="1:11" ht="16.5" thickBot="1">
      <c r="A8" s="68">
        <v>2</v>
      </c>
      <c r="B8" s="98" t="s">
        <v>167</v>
      </c>
      <c r="C8" s="99" t="s">
        <v>10</v>
      </c>
      <c r="D8" s="70">
        <v>0</v>
      </c>
      <c r="E8" s="70">
        <v>75</v>
      </c>
      <c r="F8" s="69">
        <f>SUM(D8+E8)</f>
        <v>75</v>
      </c>
      <c r="G8" s="71"/>
      <c r="H8" s="72">
        <f t="shared" ref="H8:H62" si="0">ROUND(F8*G8,2)</f>
        <v>0</v>
      </c>
      <c r="I8" s="73"/>
      <c r="J8" s="72">
        <f t="shared" ref="J8:J62" si="1">ROUND(H8*I8,2)</f>
        <v>0</v>
      </c>
      <c r="K8" s="72">
        <f t="shared" ref="K8:K62" si="2">H8+J8</f>
        <v>0</v>
      </c>
    </row>
    <row r="9" spans="1:11" ht="16.5" thickBot="1">
      <c r="A9" s="68">
        <v>3</v>
      </c>
      <c r="B9" s="98" t="s">
        <v>168</v>
      </c>
      <c r="C9" s="99" t="s">
        <v>10</v>
      </c>
      <c r="D9" s="70">
        <v>270</v>
      </c>
      <c r="E9" s="70">
        <v>250</v>
      </c>
      <c r="F9" s="69">
        <f t="shared" ref="F9:F63" si="3">SUM(D9+E9)</f>
        <v>520</v>
      </c>
      <c r="G9" s="71"/>
      <c r="H9" s="72">
        <f t="shared" si="0"/>
        <v>0</v>
      </c>
      <c r="I9" s="73"/>
      <c r="J9" s="72">
        <f t="shared" si="1"/>
        <v>0</v>
      </c>
      <c r="K9" s="72">
        <f t="shared" si="2"/>
        <v>0</v>
      </c>
    </row>
    <row r="10" spans="1:11" ht="16.5" thickBot="1">
      <c r="A10" s="68">
        <v>4</v>
      </c>
      <c r="B10" s="98" t="s">
        <v>108</v>
      </c>
      <c r="C10" s="99" t="s">
        <v>13</v>
      </c>
      <c r="D10" s="70">
        <v>6</v>
      </c>
      <c r="E10" s="70">
        <v>2</v>
      </c>
      <c r="F10" s="69">
        <f t="shared" si="3"/>
        <v>8</v>
      </c>
      <c r="G10" s="71"/>
      <c r="H10" s="72">
        <f t="shared" si="0"/>
        <v>0</v>
      </c>
      <c r="I10" s="73"/>
      <c r="J10" s="72">
        <f t="shared" si="1"/>
        <v>0</v>
      </c>
      <c r="K10" s="72">
        <f t="shared" si="2"/>
        <v>0</v>
      </c>
    </row>
    <row r="11" spans="1:11" ht="16.5" thickBot="1">
      <c r="A11" s="68">
        <v>5</v>
      </c>
      <c r="B11" s="98" t="s">
        <v>109</v>
      </c>
      <c r="C11" s="99" t="s">
        <v>13</v>
      </c>
      <c r="D11" s="70">
        <v>25</v>
      </c>
      <c r="E11" s="70">
        <v>22</v>
      </c>
      <c r="F11" s="69">
        <f t="shared" si="3"/>
        <v>47</v>
      </c>
      <c r="G11" s="71"/>
      <c r="H11" s="72">
        <f t="shared" si="0"/>
        <v>0</v>
      </c>
      <c r="I11" s="73"/>
      <c r="J11" s="72">
        <f t="shared" si="1"/>
        <v>0</v>
      </c>
      <c r="K11" s="72">
        <f t="shared" si="2"/>
        <v>0</v>
      </c>
    </row>
    <row r="12" spans="1:11" ht="16.5" thickBot="1">
      <c r="A12" s="68">
        <v>6</v>
      </c>
      <c r="B12" s="98" t="s">
        <v>53</v>
      </c>
      <c r="C12" s="99" t="s">
        <v>13</v>
      </c>
      <c r="D12" s="70">
        <v>230</v>
      </c>
      <c r="E12" s="70">
        <v>130</v>
      </c>
      <c r="F12" s="69">
        <f t="shared" si="3"/>
        <v>360</v>
      </c>
      <c r="G12" s="71"/>
      <c r="H12" s="72">
        <f t="shared" si="0"/>
        <v>0</v>
      </c>
      <c r="I12" s="73"/>
      <c r="J12" s="72">
        <f t="shared" si="1"/>
        <v>0</v>
      </c>
      <c r="K12" s="72">
        <f t="shared" si="2"/>
        <v>0</v>
      </c>
    </row>
    <row r="13" spans="1:11" ht="16.5" thickBot="1">
      <c r="A13" s="68">
        <v>7</v>
      </c>
      <c r="B13" s="98" t="s">
        <v>110</v>
      </c>
      <c r="C13" s="99" t="s">
        <v>13</v>
      </c>
      <c r="D13" s="70">
        <v>2</v>
      </c>
      <c r="E13" s="70">
        <v>3.5</v>
      </c>
      <c r="F13" s="69">
        <f t="shared" si="3"/>
        <v>5.5</v>
      </c>
      <c r="G13" s="71"/>
      <c r="H13" s="72">
        <f t="shared" si="0"/>
        <v>0</v>
      </c>
      <c r="I13" s="73"/>
      <c r="J13" s="72">
        <f t="shared" si="1"/>
        <v>0</v>
      </c>
      <c r="K13" s="72">
        <f t="shared" si="2"/>
        <v>0</v>
      </c>
    </row>
    <row r="14" spans="1:11" ht="16.5" thickBot="1">
      <c r="A14" s="68">
        <v>8</v>
      </c>
      <c r="B14" s="98" t="s">
        <v>111</v>
      </c>
      <c r="C14" s="99" t="s">
        <v>10</v>
      </c>
      <c r="D14" s="70">
        <v>100</v>
      </c>
      <c r="E14" s="70">
        <v>30</v>
      </c>
      <c r="F14" s="69">
        <f t="shared" si="3"/>
        <v>130</v>
      </c>
      <c r="G14" s="71"/>
      <c r="H14" s="72">
        <f t="shared" si="0"/>
        <v>0</v>
      </c>
      <c r="I14" s="73"/>
      <c r="J14" s="72">
        <f t="shared" si="1"/>
        <v>0</v>
      </c>
      <c r="K14" s="72">
        <f t="shared" si="2"/>
        <v>0</v>
      </c>
    </row>
    <row r="15" spans="1:11" ht="16.5" thickBot="1">
      <c r="A15" s="68">
        <v>9</v>
      </c>
      <c r="B15" s="98" t="s">
        <v>112</v>
      </c>
      <c r="C15" s="99" t="s">
        <v>13</v>
      </c>
      <c r="D15" s="70">
        <v>10</v>
      </c>
      <c r="E15" s="70">
        <v>8</v>
      </c>
      <c r="F15" s="69">
        <f t="shared" si="3"/>
        <v>18</v>
      </c>
      <c r="G15" s="71"/>
      <c r="H15" s="72">
        <f t="shared" si="0"/>
        <v>0</v>
      </c>
      <c r="I15" s="73"/>
      <c r="J15" s="72">
        <f t="shared" si="1"/>
        <v>0</v>
      </c>
      <c r="K15" s="72">
        <f t="shared" si="2"/>
        <v>0</v>
      </c>
    </row>
    <row r="16" spans="1:11" ht="16.5" thickBot="1">
      <c r="A16" s="68">
        <v>10</v>
      </c>
      <c r="B16" s="98" t="s">
        <v>54</v>
      </c>
      <c r="C16" s="99" t="s">
        <v>10</v>
      </c>
      <c r="D16" s="70">
        <v>13</v>
      </c>
      <c r="E16" s="70">
        <v>6</v>
      </c>
      <c r="F16" s="69">
        <f t="shared" si="3"/>
        <v>19</v>
      </c>
      <c r="G16" s="71"/>
      <c r="H16" s="72">
        <f t="shared" si="0"/>
        <v>0</v>
      </c>
      <c r="I16" s="73"/>
      <c r="J16" s="72">
        <f t="shared" si="1"/>
        <v>0</v>
      </c>
      <c r="K16" s="72">
        <f t="shared" si="2"/>
        <v>0</v>
      </c>
    </row>
    <row r="17" spans="1:11" ht="16.5" thickBot="1">
      <c r="A17" s="68">
        <v>11</v>
      </c>
      <c r="B17" s="98" t="s">
        <v>113</v>
      </c>
      <c r="C17" s="99" t="s">
        <v>13</v>
      </c>
      <c r="D17" s="70">
        <v>1.5</v>
      </c>
      <c r="E17" s="70">
        <v>1.8</v>
      </c>
      <c r="F17" s="69">
        <f t="shared" si="3"/>
        <v>3.3</v>
      </c>
      <c r="G17" s="71"/>
      <c r="H17" s="72">
        <f t="shared" si="0"/>
        <v>0</v>
      </c>
      <c r="I17" s="73"/>
      <c r="J17" s="72">
        <f t="shared" si="1"/>
        <v>0</v>
      </c>
      <c r="K17" s="72">
        <f t="shared" si="2"/>
        <v>0</v>
      </c>
    </row>
    <row r="18" spans="1:11" ht="16.5" thickBot="1">
      <c r="A18" s="68">
        <v>12</v>
      </c>
      <c r="B18" s="98" t="s">
        <v>114</v>
      </c>
      <c r="C18" s="99" t="s">
        <v>13</v>
      </c>
      <c r="D18" s="70">
        <v>12</v>
      </c>
      <c r="E18" s="70">
        <v>12</v>
      </c>
      <c r="F18" s="69">
        <f t="shared" si="3"/>
        <v>24</v>
      </c>
      <c r="G18" s="71"/>
      <c r="H18" s="72">
        <f t="shared" si="0"/>
        <v>0</v>
      </c>
      <c r="I18" s="73"/>
      <c r="J18" s="72">
        <f t="shared" si="1"/>
        <v>0</v>
      </c>
      <c r="K18" s="72">
        <f t="shared" si="2"/>
        <v>0</v>
      </c>
    </row>
    <row r="19" spans="1:11" ht="16.5" thickBot="1">
      <c r="A19" s="68">
        <v>13</v>
      </c>
      <c r="B19" s="98" t="s">
        <v>115</v>
      </c>
      <c r="C19" s="99" t="s">
        <v>13</v>
      </c>
      <c r="D19" s="70">
        <v>12</v>
      </c>
      <c r="E19" s="70">
        <v>4.8</v>
      </c>
      <c r="F19" s="69">
        <f t="shared" si="3"/>
        <v>16.8</v>
      </c>
      <c r="G19" s="71"/>
      <c r="H19" s="72">
        <f t="shared" si="0"/>
        <v>0</v>
      </c>
      <c r="I19" s="73"/>
      <c r="J19" s="72">
        <f t="shared" si="1"/>
        <v>0</v>
      </c>
      <c r="K19" s="72">
        <f t="shared" si="2"/>
        <v>0</v>
      </c>
    </row>
    <row r="20" spans="1:11" ht="16.5" thickBot="1">
      <c r="A20" s="68">
        <v>14</v>
      </c>
      <c r="B20" s="98" t="s">
        <v>116</v>
      </c>
      <c r="C20" s="99" t="s">
        <v>13</v>
      </c>
      <c r="D20" s="70">
        <v>42</v>
      </c>
      <c r="E20" s="70">
        <v>15</v>
      </c>
      <c r="F20" s="69">
        <f t="shared" si="3"/>
        <v>57</v>
      </c>
      <c r="G20" s="71"/>
      <c r="H20" s="72">
        <f t="shared" si="0"/>
        <v>0</v>
      </c>
      <c r="I20" s="73"/>
      <c r="J20" s="72">
        <f t="shared" si="1"/>
        <v>0</v>
      </c>
      <c r="K20" s="72">
        <f t="shared" si="2"/>
        <v>0</v>
      </c>
    </row>
    <row r="21" spans="1:11" ht="16.5" thickBot="1">
      <c r="A21" s="68">
        <v>15</v>
      </c>
      <c r="B21" s="98" t="s">
        <v>117</v>
      </c>
      <c r="C21" s="99" t="s">
        <v>13</v>
      </c>
      <c r="D21" s="70">
        <v>14</v>
      </c>
      <c r="E21" s="70">
        <v>7</v>
      </c>
      <c r="F21" s="69">
        <f t="shared" si="3"/>
        <v>21</v>
      </c>
      <c r="G21" s="71"/>
      <c r="H21" s="72">
        <f t="shared" si="0"/>
        <v>0</v>
      </c>
      <c r="I21" s="73"/>
      <c r="J21" s="72">
        <f t="shared" si="1"/>
        <v>0</v>
      </c>
      <c r="K21" s="72">
        <f t="shared" si="2"/>
        <v>0</v>
      </c>
    </row>
    <row r="22" spans="1:11" ht="16.5" thickBot="1">
      <c r="A22" s="68">
        <v>16</v>
      </c>
      <c r="B22" s="98" t="s">
        <v>118</v>
      </c>
      <c r="C22" s="99" t="s">
        <v>13</v>
      </c>
      <c r="D22" s="70">
        <v>18</v>
      </c>
      <c r="E22" s="70">
        <v>6</v>
      </c>
      <c r="F22" s="69">
        <f t="shared" si="3"/>
        <v>24</v>
      </c>
      <c r="G22" s="71"/>
      <c r="H22" s="72">
        <f t="shared" si="0"/>
        <v>0</v>
      </c>
      <c r="I22" s="73"/>
      <c r="J22" s="72">
        <f t="shared" si="1"/>
        <v>0</v>
      </c>
      <c r="K22" s="72">
        <f t="shared" si="2"/>
        <v>0</v>
      </c>
    </row>
    <row r="23" spans="1:11" ht="16.5" thickBot="1">
      <c r="A23" s="68">
        <v>17</v>
      </c>
      <c r="B23" s="98" t="s">
        <v>119</v>
      </c>
      <c r="C23" s="99" t="s">
        <v>13</v>
      </c>
      <c r="D23" s="70">
        <v>18</v>
      </c>
      <c r="E23" s="70">
        <v>1.2</v>
      </c>
      <c r="F23" s="69">
        <f t="shared" si="3"/>
        <v>19.2</v>
      </c>
      <c r="G23" s="71"/>
      <c r="H23" s="72">
        <f t="shared" si="0"/>
        <v>0</v>
      </c>
      <c r="I23" s="73"/>
      <c r="J23" s="72">
        <f t="shared" si="1"/>
        <v>0</v>
      </c>
      <c r="K23" s="72">
        <f t="shared" si="2"/>
        <v>0</v>
      </c>
    </row>
    <row r="24" spans="1:11" ht="16.5" thickBot="1">
      <c r="A24" s="68">
        <v>18</v>
      </c>
      <c r="B24" s="98" t="s">
        <v>120</v>
      </c>
      <c r="C24" s="99" t="s">
        <v>13</v>
      </c>
      <c r="D24" s="70">
        <v>1</v>
      </c>
      <c r="E24" s="70">
        <v>0.3</v>
      </c>
      <c r="F24" s="69">
        <f t="shared" si="3"/>
        <v>1.3</v>
      </c>
      <c r="G24" s="71"/>
      <c r="H24" s="72">
        <f t="shared" si="0"/>
        <v>0</v>
      </c>
      <c r="I24" s="73"/>
      <c r="J24" s="72">
        <f t="shared" si="1"/>
        <v>0</v>
      </c>
      <c r="K24" s="72">
        <f t="shared" si="2"/>
        <v>0</v>
      </c>
    </row>
    <row r="25" spans="1:11" ht="16.5" thickBot="1">
      <c r="A25" s="68">
        <v>19</v>
      </c>
      <c r="B25" s="98" t="s">
        <v>121</v>
      </c>
      <c r="C25" s="99" t="s">
        <v>13</v>
      </c>
      <c r="D25" s="70">
        <v>2</v>
      </c>
      <c r="E25" s="70">
        <v>0.3</v>
      </c>
      <c r="F25" s="69">
        <f t="shared" si="3"/>
        <v>2.2999999999999998</v>
      </c>
      <c r="G25" s="71"/>
      <c r="H25" s="72">
        <f t="shared" si="0"/>
        <v>0</v>
      </c>
      <c r="I25" s="73"/>
      <c r="J25" s="72">
        <f t="shared" si="1"/>
        <v>0</v>
      </c>
      <c r="K25" s="72">
        <f t="shared" si="2"/>
        <v>0</v>
      </c>
    </row>
    <row r="26" spans="1:11" ht="16.5" thickBot="1">
      <c r="A26" s="68">
        <v>20</v>
      </c>
      <c r="B26" s="98" t="s">
        <v>122</v>
      </c>
      <c r="C26" s="99" t="s">
        <v>13</v>
      </c>
      <c r="D26" s="70">
        <v>10</v>
      </c>
      <c r="E26" s="70">
        <v>10</v>
      </c>
      <c r="F26" s="69">
        <f t="shared" si="3"/>
        <v>20</v>
      </c>
      <c r="G26" s="71"/>
      <c r="H26" s="72">
        <f t="shared" si="0"/>
        <v>0</v>
      </c>
      <c r="I26" s="73"/>
      <c r="J26" s="72">
        <f t="shared" si="1"/>
        <v>0</v>
      </c>
      <c r="K26" s="72">
        <f t="shared" si="2"/>
        <v>0</v>
      </c>
    </row>
    <row r="27" spans="1:11" ht="16.5" thickBot="1">
      <c r="A27" s="68">
        <v>21</v>
      </c>
      <c r="B27" s="98" t="s">
        <v>123</v>
      </c>
      <c r="C27" s="99" t="s">
        <v>13</v>
      </c>
      <c r="D27" s="70">
        <v>4</v>
      </c>
      <c r="E27" s="70">
        <v>1.8</v>
      </c>
      <c r="F27" s="69">
        <f t="shared" si="3"/>
        <v>5.8</v>
      </c>
      <c r="G27" s="71"/>
      <c r="H27" s="72">
        <f t="shared" si="0"/>
        <v>0</v>
      </c>
      <c r="I27" s="73"/>
      <c r="J27" s="72">
        <f t="shared" si="1"/>
        <v>0</v>
      </c>
      <c r="K27" s="72">
        <f t="shared" si="2"/>
        <v>0</v>
      </c>
    </row>
    <row r="28" spans="1:11" ht="16.5" thickBot="1">
      <c r="A28" s="68">
        <v>22</v>
      </c>
      <c r="B28" s="98" t="s">
        <v>124</v>
      </c>
      <c r="C28" s="99" t="s">
        <v>13</v>
      </c>
      <c r="D28" s="70">
        <v>10</v>
      </c>
      <c r="E28" s="70">
        <v>4</v>
      </c>
      <c r="F28" s="69">
        <f t="shared" si="3"/>
        <v>14</v>
      </c>
      <c r="G28" s="71"/>
      <c r="H28" s="72">
        <f t="shared" si="0"/>
        <v>0</v>
      </c>
      <c r="I28" s="73"/>
      <c r="J28" s="72">
        <f t="shared" si="1"/>
        <v>0</v>
      </c>
      <c r="K28" s="72">
        <f t="shared" si="2"/>
        <v>0</v>
      </c>
    </row>
    <row r="29" spans="1:11" ht="16.5" thickBot="1">
      <c r="A29" s="68">
        <v>23</v>
      </c>
      <c r="B29" s="98" t="s">
        <v>204</v>
      </c>
      <c r="C29" s="99" t="s">
        <v>13</v>
      </c>
      <c r="D29" s="70">
        <v>80</v>
      </c>
      <c r="E29" s="70">
        <v>14</v>
      </c>
      <c r="F29" s="69">
        <f t="shared" si="3"/>
        <v>94</v>
      </c>
      <c r="G29" s="71"/>
      <c r="H29" s="72">
        <f t="shared" si="0"/>
        <v>0</v>
      </c>
      <c r="I29" s="73"/>
      <c r="J29" s="72">
        <f t="shared" si="1"/>
        <v>0</v>
      </c>
      <c r="K29" s="72">
        <f t="shared" si="2"/>
        <v>0</v>
      </c>
    </row>
    <row r="30" spans="1:11" ht="16.5" thickBot="1">
      <c r="A30" s="68">
        <v>24</v>
      </c>
      <c r="B30" s="98" t="s">
        <v>125</v>
      </c>
      <c r="C30" s="99" t="s">
        <v>13</v>
      </c>
      <c r="D30" s="70">
        <v>5</v>
      </c>
      <c r="E30" s="70">
        <v>8</v>
      </c>
      <c r="F30" s="69">
        <f t="shared" si="3"/>
        <v>13</v>
      </c>
      <c r="G30" s="71"/>
      <c r="H30" s="72">
        <f t="shared" si="0"/>
        <v>0</v>
      </c>
      <c r="I30" s="73"/>
      <c r="J30" s="72">
        <f t="shared" si="1"/>
        <v>0</v>
      </c>
      <c r="K30" s="72">
        <f t="shared" si="2"/>
        <v>0</v>
      </c>
    </row>
    <row r="31" spans="1:11" ht="16.5" thickBot="1">
      <c r="A31" s="68">
        <v>25</v>
      </c>
      <c r="B31" s="98" t="s">
        <v>126</v>
      </c>
      <c r="C31" s="99" t="s">
        <v>13</v>
      </c>
      <c r="D31" s="70">
        <v>13</v>
      </c>
      <c r="E31" s="70">
        <v>7.25</v>
      </c>
      <c r="F31" s="69">
        <f t="shared" si="3"/>
        <v>20.25</v>
      </c>
      <c r="G31" s="71"/>
      <c r="H31" s="72">
        <f t="shared" si="0"/>
        <v>0</v>
      </c>
      <c r="I31" s="73"/>
      <c r="J31" s="72">
        <f t="shared" si="1"/>
        <v>0</v>
      </c>
      <c r="K31" s="72">
        <f t="shared" si="2"/>
        <v>0</v>
      </c>
    </row>
    <row r="32" spans="1:11" ht="16.5" thickBot="1">
      <c r="A32" s="68">
        <v>26</v>
      </c>
      <c r="B32" s="98" t="s">
        <v>127</v>
      </c>
      <c r="C32" s="99" t="s">
        <v>13</v>
      </c>
      <c r="D32" s="70">
        <v>51</v>
      </c>
      <c r="E32" s="70">
        <v>13.5</v>
      </c>
      <c r="F32" s="69">
        <f t="shared" si="3"/>
        <v>64.5</v>
      </c>
      <c r="G32" s="71"/>
      <c r="H32" s="72">
        <f t="shared" si="0"/>
        <v>0</v>
      </c>
      <c r="I32" s="73"/>
      <c r="J32" s="72">
        <f t="shared" si="1"/>
        <v>0</v>
      </c>
      <c r="K32" s="72">
        <f t="shared" si="2"/>
        <v>0</v>
      </c>
    </row>
    <row r="33" spans="1:11" ht="16.5" thickBot="1">
      <c r="A33" s="68">
        <v>27</v>
      </c>
      <c r="B33" s="98" t="s">
        <v>128</v>
      </c>
      <c r="C33" s="99" t="s">
        <v>13</v>
      </c>
      <c r="D33" s="70">
        <v>7</v>
      </c>
      <c r="E33" s="70">
        <v>2</v>
      </c>
      <c r="F33" s="69">
        <f t="shared" si="3"/>
        <v>9</v>
      </c>
      <c r="G33" s="71"/>
      <c r="H33" s="72">
        <f t="shared" si="0"/>
        <v>0</v>
      </c>
      <c r="I33" s="73"/>
      <c r="J33" s="72">
        <f t="shared" si="1"/>
        <v>0</v>
      </c>
      <c r="K33" s="72">
        <f t="shared" si="2"/>
        <v>0</v>
      </c>
    </row>
    <row r="34" spans="1:11" ht="16.5" thickBot="1">
      <c r="A34" s="68">
        <v>28</v>
      </c>
      <c r="B34" s="98" t="s">
        <v>129</v>
      </c>
      <c r="C34" s="99" t="s">
        <v>13</v>
      </c>
      <c r="D34" s="70">
        <v>20</v>
      </c>
      <c r="E34" s="70">
        <v>15</v>
      </c>
      <c r="F34" s="69">
        <f t="shared" si="3"/>
        <v>35</v>
      </c>
      <c r="G34" s="71"/>
      <c r="H34" s="72">
        <f t="shared" si="0"/>
        <v>0</v>
      </c>
      <c r="I34" s="73"/>
      <c r="J34" s="72">
        <f t="shared" si="1"/>
        <v>0</v>
      </c>
      <c r="K34" s="72">
        <f t="shared" si="2"/>
        <v>0</v>
      </c>
    </row>
    <row r="35" spans="1:11" ht="16.5" thickBot="1">
      <c r="A35" s="68">
        <v>29</v>
      </c>
      <c r="B35" s="98" t="s">
        <v>130</v>
      </c>
      <c r="C35" s="99" t="s">
        <v>13</v>
      </c>
      <c r="D35" s="70">
        <v>60</v>
      </c>
      <c r="E35" s="70">
        <v>12</v>
      </c>
      <c r="F35" s="69">
        <f t="shared" si="3"/>
        <v>72</v>
      </c>
      <c r="G35" s="71"/>
      <c r="H35" s="72">
        <f t="shared" si="0"/>
        <v>0</v>
      </c>
      <c r="I35" s="73"/>
      <c r="J35" s="72">
        <f t="shared" si="1"/>
        <v>0</v>
      </c>
      <c r="K35" s="72">
        <f t="shared" si="2"/>
        <v>0</v>
      </c>
    </row>
    <row r="36" spans="1:11" ht="16.5" thickBot="1">
      <c r="A36" s="68">
        <v>30</v>
      </c>
      <c r="B36" s="98" t="s">
        <v>131</v>
      </c>
      <c r="C36" s="99" t="s">
        <v>13</v>
      </c>
      <c r="D36" s="70">
        <v>9</v>
      </c>
      <c r="E36" s="70">
        <v>8.4</v>
      </c>
      <c r="F36" s="69">
        <f t="shared" si="3"/>
        <v>17.399999999999999</v>
      </c>
      <c r="G36" s="71"/>
      <c r="H36" s="72">
        <f t="shared" si="0"/>
        <v>0</v>
      </c>
      <c r="I36" s="73"/>
      <c r="J36" s="72">
        <f t="shared" si="1"/>
        <v>0</v>
      </c>
      <c r="K36" s="72">
        <f t="shared" si="2"/>
        <v>0</v>
      </c>
    </row>
    <row r="37" spans="1:11" ht="16.5" thickBot="1">
      <c r="A37" s="68">
        <v>31</v>
      </c>
      <c r="B37" s="98" t="s">
        <v>132</v>
      </c>
      <c r="C37" s="99" t="s">
        <v>13</v>
      </c>
      <c r="D37" s="70">
        <v>4</v>
      </c>
      <c r="E37" s="70">
        <v>1.5</v>
      </c>
      <c r="F37" s="69">
        <f t="shared" si="3"/>
        <v>5.5</v>
      </c>
      <c r="G37" s="71"/>
      <c r="H37" s="72">
        <f t="shared" si="0"/>
        <v>0</v>
      </c>
      <c r="I37" s="73"/>
      <c r="J37" s="72">
        <f t="shared" si="1"/>
        <v>0</v>
      </c>
      <c r="K37" s="72">
        <f t="shared" si="2"/>
        <v>0</v>
      </c>
    </row>
    <row r="38" spans="1:11" ht="16.5" thickBot="1">
      <c r="A38" s="68">
        <v>32</v>
      </c>
      <c r="B38" s="98" t="s">
        <v>133</v>
      </c>
      <c r="C38" s="99" t="s">
        <v>13</v>
      </c>
      <c r="D38" s="70">
        <v>1</v>
      </c>
      <c r="E38" s="70">
        <v>0.4</v>
      </c>
      <c r="F38" s="69">
        <f t="shared" si="3"/>
        <v>1.4</v>
      </c>
      <c r="G38" s="71"/>
      <c r="H38" s="72">
        <f t="shared" si="0"/>
        <v>0</v>
      </c>
      <c r="I38" s="73"/>
      <c r="J38" s="72">
        <f t="shared" si="1"/>
        <v>0</v>
      </c>
      <c r="K38" s="72">
        <f t="shared" si="2"/>
        <v>0</v>
      </c>
    </row>
    <row r="39" spans="1:11" ht="16.5" thickBot="1">
      <c r="A39" s="68">
        <v>33</v>
      </c>
      <c r="B39" s="98" t="s">
        <v>134</v>
      </c>
      <c r="C39" s="99" t="s">
        <v>13</v>
      </c>
      <c r="D39" s="70">
        <v>4</v>
      </c>
      <c r="E39" s="70">
        <v>0.6</v>
      </c>
      <c r="F39" s="69">
        <f t="shared" si="3"/>
        <v>4.5999999999999996</v>
      </c>
      <c r="G39" s="71"/>
      <c r="H39" s="72">
        <f t="shared" si="0"/>
        <v>0</v>
      </c>
      <c r="I39" s="73"/>
      <c r="J39" s="72">
        <f t="shared" si="1"/>
        <v>0</v>
      </c>
      <c r="K39" s="72">
        <f t="shared" si="2"/>
        <v>0</v>
      </c>
    </row>
    <row r="40" spans="1:11" ht="16.5" thickBot="1">
      <c r="A40" s="68">
        <v>34</v>
      </c>
      <c r="B40" s="98" t="s">
        <v>135</v>
      </c>
      <c r="C40" s="99" t="s">
        <v>13</v>
      </c>
      <c r="D40" s="70">
        <v>10</v>
      </c>
      <c r="E40" s="70">
        <v>3</v>
      </c>
      <c r="F40" s="69">
        <f t="shared" si="3"/>
        <v>13</v>
      </c>
      <c r="G40" s="71"/>
      <c r="H40" s="72">
        <f t="shared" si="0"/>
        <v>0</v>
      </c>
      <c r="I40" s="73"/>
      <c r="J40" s="72">
        <f t="shared" si="1"/>
        <v>0</v>
      </c>
      <c r="K40" s="72">
        <f t="shared" si="2"/>
        <v>0</v>
      </c>
    </row>
    <row r="41" spans="1:11" ht="16.5" thickBot="1">
      <c r="A41" s="68">
        <v>35</v>
      </c>
      <c r="B41" s="98" t="s">
        <v>136</v>
      </c>
      <c r="C41" s="99" t="s">
        <v>13</v>
      </c>
      <c r="D41" s="70">
        <v>40</v>
      </c>
      <c r="E41" s="70">
        <v>22</v>
      </c>
      <c r="F41" s="69">
        <f t="shared" si="3"/>
        <v>62</v>
      </c>
      <c r="G41" s="71"/>
      <c r="H41" s="72">
        <f t="shared" si="0"/>
        <v>0</v>
      </c>
      <c r="I41" s="73"/>
      <c r="J41" s="72">
        <f t="shared" si="1"/>
        <v>0</v>
      </c>
      <c r="K41" s="72">
        <f t="shared" si="2"/>
        <v>0</v>
      </c>
    </row>
    <row r="42" spans="1:11" ht="16.5" thickBot="1">
      <c r="A42" s="68">
        <v>36</v>
      </c>
      <c r="B42" s="98" t="s">
        <v>137</v>
      </c>
      <c r="C42" s="99" t="s">
        <v>13</v>
      </c>
      <c r="D42" s="70">
        <v>80</v>
      </c>
      <c r="E42" s="70">
        <v>50</v>
      </c>
      <c r="F42" s="69">
        <f t="shared" si="3"/>
        <v>130</v>
      </c>
      <c r="G42" s="71"/>
      <c r="H42" s="72">
        <f t="shared" si="0"/>
        <v>0</v>
      </c>
      <c r="I42" s="73"/>
      <c r="J42" s="72">
        <f t="shared" si="1"/>
        <v>0</v>
      </c>
      <c r="K42" s="72">
        <f t="shared" si="2"/>
        <v>0</v>
      </c>
    </row>
    <row r="43" spans="1:11" ht="16.5" thickBot="1">
      <c r="A43" s="68">
        <v>37</v>
      </c>
      <c r="B43" s="98" t="s">
        <v>138</v>
      </c>
      <c r="C43" s="99" t="s">
        <v>13</v>
      </c>
      <c r="D43" s="70">
        <v>27</v>
      </c>
      <c r="E43" s="70">
        <v>5</v>
      </c>
      <c r="F43" s="69">
        <f t="shared" si="3"/>
        <v>32</v>
      </c>
      <c r="G43" s="71"/>
      <c r="H43" s="72">
        <f t="shared" si="0"/>
        <v>0</v>
      </c>
      <c r="I43" s="73"/>
      <c r="J43" s="72">
        <f t="shared" si="1"/>
        <v>0</v>
      </c>
      <c r="K43" s="72">
        <f t="shared" si="2"/>
        <v>0</v>
      </c>
    </row>
    <row r="44" spans="1:11" ht="16.5" thickBot="1">
      <c r="A44" s="68">
        <v>38</v>
      </c>
      <c r="B44" s="98" t="s">
        <v>139</v>
      </c>
      <c r="C44" s="99" t="s">
        <v>13</v>
      </c>
      <c r="D44" s="70">
        <v>328</v>
      </c>
      <c r="E44" s="70">
        <v>120</v>
      </c>
      <c r="F44" s="69">
        <f t="shared" si="3"/>
        <v>448</v>
      </c>
      <c r="G44" s="71"/>
      <c r="H44" s="72">
        <f t="shared" si="0"/>
        <v>0</v>
      </c>
      <c r="I44" s="73"/>
      <c r="J44" s="72">
        <f t="shared" si="1"/>
        <v>0</v>
      </c>
      <c r="K44" s="72">
        <f t="shared" si="2"/>
        <v>0</v>
      </c>
    </row>
    <row r="45" spans="1:11" ht="16.5" thickBot="1">
      <c r="A45" s="68">
        <v>39</v>
      </c>
      <c r="B45" s="98" t="s">
        <v>140</v>
      </c>
      <c r="C45" s="99" t="s">
        <v>13</v>
      </c>
      <c r="D45" s="70">
        <v>15</v>
      </c>
      <c r="E45" s="70">
        <v>6</v>
      </c>
      <c r="F45" s="69">
        <f t="shared" si="3"/>
        <v>21</v>
      </c>
      <c r="G45" s="71"/>
      <c r="H45" s="72">
        <f t="shared" si="0"/>
        <v>0</v>
      </c>
      <c r="I45" s="73"/>
      <c r="J45" s="72">
        <f t="shared" si="1"/>
        <v>0</v>
      </c>
      <c r="K45" s="72">
        <f t="shared" si="2"/>
        <v>0</v>
      </c>
    </row>
    <row r="46" spans="1:11" ht="16.5" thickBot="1">
      <c r="A46" s="68">
        <v>40</v>
      </c>
      <c r="B46" s="98" t="s">
        <v>141</v>
      </c>
      <c r="C46" s="99" t="s">
        <v>13</v>
      </c>
      <c r="D46" s="70">
        <v>5</v>
      </c>
      <c r="E46" s="70">
        <v>5.7</v>
      </c>
      <c r="F46" s="69">
        <f t="shared" si="3"/>
        <v>10.7</v>
      </c>
      <c r="G46" s="71"/>
      <c r="H46" s="72">
        <f t="shared" si="0"/>
        <v>0</v>
      </c>
      <c r="I46" s="73"/>
      <c r="J46" s="72">
        <f t="shared" si="1"/>
        <v>0</v>
      </c>
      <c r="K46" s="72">
        <f t="shared" si="2"/>
        <v>0</v>
      </c>
    </row>
    <row r="47" spans="1:11" ht="16.5" thickBot="1">
      <c r="A47" s="68">
        <v>41</v>
      </c>
      <c r="B47" s="98" t="s">
        <v>142</v>
      </c>
      <c r="C47" s="99" t="s">
        <v>13</v>
      </c>
      <c r="D47" s="70">
        <v>2</v>
      </c>
      <c r="E47" s="70">
        <v>1</v>
      </c>
      <c r="F47" s="69">
        <f t="shared" si="3"/>
        <v>3</v>
      </c>
      <c r="G47" s="71"/>
      <c r="H47" s="72">
        <f t="shared" si="0"/>
        <v>0</v>
      </c>
      <c r="I47" s="73"/>
      <c r="J47" s="72">
        <f t="shared" si="1"/>
        <v>0</v>
      </c>
      <c r="K47" s="72">
        <f t="shared" si="2"/>
        <v>0</v>
      </c>
    </row>
    <row r="48" spans="1:11" ht="16.5" thickBot="1">
      <c r="A48" s="68">
        <v>42</v>
      </c>
      <c r="B48" s="98" t="s">
        <v>143</v>
      </c>
      <c r="C48" s="99" t="s">
        <v>13</v>
      </c>
      <c r="D48" s="70">
        <v>51</v>
      </c>
      <c r="E48" s="70">
        <v>25</v>
      </c>
      <c r="F48" s="69">
        <f t="shared" si="3"/>
        <v>76</v>
      </c>
      <c r="G48" s="71"/>
      <c r="H48" s="72">
        <f t="shared" si="0"/>
        <v>0</v>
      </c>
      <c r="I48" s="73"/>
      <c r="J48" s="72">
        <f t="shared" si="1"/>
        <v>0</v>
      </c>
      <c r="K48" s="72">
        <f t="shared" si="2"/>
        <v>0</v>
      </c>
    </row>
    <row r="49" spans="1:11" ht="16.5" thickBot="1">
      <c r="A49" s="68">
        <v>43</v>
      </c>
      <c r="B49" s="98" t="s">
        <v>144</v>
      </c>
      <c r="C49" s="99" t="s">
        <v>23</v>
      </c>
      <c r="D49" s="70">
        <v>100</v>
      </c>
      <c r="E49" s="70">
        <v>50</v>
      </c>
      <c r="F49" s="69">
        <f t="shared" si="3"/>
        <v>150</v>
      </c>
      <c r="G49" s="71"/>
      <c r="H49" s="72">
        <f t="shared" si="0"/>
        <v>0</v>
      </c>
      <c r="I49" s="73"/>
      <c r="J49" s="72">
        <f t="shared" si="1"/>
        <v>0</v>
      </c>
      <c r="K49" s="72">
        <f t="shared" si="2"/>
        <v>0</v>
      </c>
    </row>
    <row r="50" spans="1:11" ht="16.5" thickBot="1">
      <c r="A50" s="68">
        <v>44</v>
      </c>
      <c r="B50" s="98" t="s">
        <v>145</v>
      </c>
      <c r="C50" s="99" t="s">
        <v>13</v>
      </c>
      <c r="D50" s="70">
        <v>1</v>
      </c>
      <c r="E50" s="70">
        <v>0.5</v>
      </c>
      <c r="F50" s="69">
        <f t="shared" si="3"/>
        <v>1.5</v>
      </c>
      <c r="G50" s="71"/>
      <c r="H50" s="72">
        <f t="shared" si="0"/>
        <v>0</v>
      </c>
      <c r="I50" s="73"/>
      <c r="J50" s="72">
        <f t="shared" si="1"/>
        <v>0</v>
      </c>
      <c r="K50" s="72">
        <f t="shared" si="2"/>
        <v>0</v>
      </c>
    </row>
    <row r="51" spans="1:11" ht="16.5" thickBot="1">
      <c r="A51" s="68">
        <v>45</v>
      </c>
      <c r="B51" s="98" t="s">
        <v>146</v>
      </c>
      <c r="C51" s="99" t="s">
        <v>13</v>
      </c>
      <c r="D51" s="70">
        <v>14</v>
      </c>
      <c r="E51" s="70">
        <v>9.3000000000000007</v>
      </c>
      <c r="F51" s="69">
        <f t="shared" si="3"/>
        <v>23.3</v>
      </c>
      <c r="G51" s="71"/>
      <c r="H51" s="72">
        <f t="shared" si="0"/>
        <v>0</v>
      </c>
      <c r="I51" s="73"/>
      <c r="J51" s="72">
        <f t="shared" si="1"/>
        <v>0</v>
      </c>
      <c r="K51" s="72">
        <f t="shared" si="2"/>
        <v>0</v>
      </c>
    </row>
    <row r="52" spans="1:11" ht="16.5" thickBot="1">
      <c r="A52" s="68">
        <v>46</v>
      </c>
      <c r="B52" s="98" t="s">
        <v>147</v>
      </c>
      <c r="C52" s="99" t="s">
        <v>13</v>
      </c>
      <c r="D52" s="70">
        <v>2</v>
      </c>
      <c r="E52" s="70">
        <v>1</v>
      </c>
      <c r="F52" s="69">
        <f t="shared" si="3"/>
        <v>3</v>
      </c>
      <c r="G52" s="71"/>
      <c r="H52" s="72">
        <f t="shared" si="0"/>
        <v>0</v>
      </c>
      <c r="I52" s="73"/>
      <c r="J52" s="72">
        <f t="shared" si="1"/>
        <v>0</v>
      </c>
      <c r="K52" s="72">
        <f t="shared" si="2"/>
        <v>0</v>
      </c>
    </row>
    <row r="53" spans="1:11" ht="16.5" thickBot="1">
      <c r="A53" s="68">
        <v>47</v>
      </c>
      <c r="B53" s="98" t="s">
        <v>148</v>
      </c>
      <c r="C53" s="99" t="s">
        <v>13</v>
      </c>
      <c r="D53" s="70">
        <v>10</v>
      </c>
      <c r="E53" s="70">
        <v>5</v>
      </c>
      <c r="F53" s="69">
        <f t="shared" si="3"/>
        <v>15</v>
      </c>
      <c r="G53" s="71"/>
      <c r="H53" s="72">
        <f t="shared" si="0"/>
        <v>0</v>
      </c>
      <c r="I53" s="73"/>
      <c r="J53" s="72">
        <f t="shared" si="1"/>
        <v>0</v>
      </c>
      <c r="K53" s="72">
        <f t="shared" si="2"/>
        <v>0</v>
      </c>
    </row>
    <row r="54" spans="1:11" ht="16.5" thickBot="1">
      <c r="A54" s="68">
        <v>48</v>
      </c>
      <c r="B54" s="98" t="s">
        <v>149</v>
      </c>
      <c r="C54" s="99" t="s">
        <v>13</v>
      </c>
      <c r="D54" s="70">
        <v>8</v>
      </c>
      <c r="E54" s="70">
        <v>4</v>
      </c>
      <c r="F54" s="69">
        <f t="shared" si="3"/>
        <v>12</v>
      </c>
      <c r="G54" s="71"/>
      <c r="H54" s="72">
        <f t="shared" si="0"/>
        <v>0</v>
      </c>
      <c r="I54" s="73"/>
      <c r="J54" s="72">
        <f t="shared" si="1"/>
        <v>0</v>
      </c>
      <c r="K54" s="72">
        <f t="shared" si="2"/>
        <v>0</v>
      </c>
    </row>
    <row r="55" spans="1:11" ht="16.5" thickBot="1">
      <c r="A55" s="68">
        <v>49</v>
      </c>
      <c r="B55" s="98" t="s">
        <v>150</v>
      </c>
      <c r="C55" s="99" t="s">
        <v>13</v>
      </c>
      <c r="D55" s="70">
        <v>12</v>
      </c>
      <c r="E55" s="70">
        <v>6</v>
      </c>
      <c r="F55" s="69">
        <f t="shared" si="3"/>
        <v>18</v>
      </c>
      <c r="G55" s="71"/>
      <c r="H55" s="72">
        <f t="shared" si="0"/>
        <v>0</v>
      </c>
      <c r="I55" s="73"/>
      <c r="J55" s="72">
        <f t="shared" si="1"/>
        <v>0</v>
      </c>
      <c r="K55" s="72">
        <f t="shared" si="2"/>
        <v>0</v>
      </c>
    </row>
    <row r="56" spans="1:11" ht="16.5" thickBot="1">
      <c r="A56" s="68">
        <v>50</v>
      </c>
      <c r="B56" s="98" t="s">
        <v>151</v>
      </c>
      <c r="C56" s="99" t="s">
        <v>13</v>
      </c>
      <c r="D56" s="70">
        <v>14</v>
      </c>
      <c r="E56" s="70">
        <v>7</v>
      </c>
      <c r="F56" s="69">
        <f t="shared" si="3"/>
        <v>21</v>
      </c>
      <c r="G56" s="71"/>
      <c r="H56" s="72">
        <f t="shared" si="0"/>
        <v>0</v>
      </c>
      <c r="I56" s="73"/>
      <c r="J56" s="72">
        <f t="shared" si="1"/>
        <v>0</v>
      </c>
      <c r="K56" s="72">
        <f t="shared" si="2"/>
        <v>0</v>
      </c>
    </row>
    <row r="57" spans="1:11" ht="16.5" thickBot="1">
      <c r="A57" s="68">
        <v>51</v>
      </c>
      <c r="B57" s="98" t="s">
        <v>152</v>
      </c>
      <c r="C57" s="99" t="s">
        <v>13</v>
      </c>
      <c r="D57" s="70">
        <v>20</v>
      </c>
      <c r="E57" s="70">
        <v>12.5</v>
      </c>
      <c r="F57" s="69">
        <f t="shared" si="3"/>
        <v>32.5</v>
      </c>
      <c r="G57" s="71"/>
      <c r="H57" s="72">
        <f t="shared" si="0"/>
        <v>0</v>
      </c>
      <c r="I57" s="73"/>
      <c r="J57" s="72">
        <f t="shared" si="1"/>
        <v>0</v>
      </c>
      <c r="K57" s="72">
        <f t="shared" si="2"/>
        <v>0</v>
      </c>
    </row>
    <row r="58" spans="1:11" ht="16.5" thickBot="1">
      <c r="A58" s="68">
        <v>52</v>
      </c>
      <c r="B58" s="98" t="s">
        <v>153</v>
      </c>
      <c r="C58" s="99" t="s">
        <v>13</v>
      </c>
      <c r="D58" s="70">
        <v>76</v>
      </c>
      <c r="E58" s="70">
        <v>8</v>
      </c>
      <c r="F58" s="69">
        <f t="shared" si="3"/>
        <v>84</v>
      </c>
      <c r="G58" s="71"/>
      <c r="H58" s="72">
        <f t="shared" si="0"/>
        <v>0</v>
      </c>
      <c r="I58" s="73"/>
      <c r="J58" s="72">
        <f t="shared" si="1"/>
        <v>0</v>
      </c>
      <c r="K58" s="72">
        <f t="shared" si="2"/>
        <v>0</v>
      </c>
    </row>
    <row r="59" spans="1:11" ht="16.5" thickBot="1">
      <c r="A59" s="68">
        <v>53</v>
      </c>
      <c r="B59" s="98" t="s">
        <v>154</v>
      </c>
      <c r="C59" s="99" t="s">
        <v>13</v>
      </c>
      <c r="D59" s="70">
        <v>10</v>
      </c>
      <c r="E59" s="70">
        <v>30</v>
      </c>
      <c r="F59" s="69">
        <f t="shared" si="3"/>
        <v>40</v>
      </c>
      <c r="G59" s="71"/>
      <c r="H59" s="72">
        <f t="shared" si="0"/>
        <v>0</v>
      </c>
      <c r="I59" s="73"/>
      <c r="J59" s="72">
        <f t="shared" si="1"/>
        <v>0</v>
      </c>
      <c r="K59" s="72">
        <f t="shared" si="2"/>
        <v>0</v>
      </c>
    </row>
    <row r="60" spans="1:11" ht="16.5" thickBot="1">
      <c r="A60" s="68">
        <v>54</v>
      </c>
      <c r="B60" s="98" t="s">
        <v>155</v>
      </c>
      <c r="C60" s="99" t="s">
        <v>13</v>
      </c>
      <c r="D60" s="70">
        <v>135</v>
      </c>
      <c r="E60" s="70">
        <v>55</v>
      </c>
      <c r="F60" s="69">
        <f t="shared" si="3"/>
        <v>190</v>
      </c>
      <c r="G60" s="71"/>
      <c r="H60" s="72">
        <f t="shared" si="0"/>
        <v>0</v>
      </c>
      <c r="I60" s="73"/>
      <c r="J60" s="72">
        <f t="shared" si="1"/>
        <v>0</v>
      </c>
      <c r="K60" s="72">
        <f t="shared" si="2"/>
        <v>0</v>
      </c>
    </row>
    <row r="61" spans="1:11" ht="32.25" thickBot="1">
      <c r="A61" s="68">
        <v>55</v>
      </c>
      <c r="B61" s="98" t="s">
        <v>156</v>
      </c>
      <c r="C61" s="99" t="s">
        <v>23</v>
      </c>
      <c r="D61" s="70">
        <v>400</v>
      </c>
      <c r="E61" s="70">
        <v>112</v>
      </c>
      <c r="F61" s="69">
        <f t="shared" si="3"/>
        <v>512</v>
      </c>
      <c r="G61" s="71"/>
      <c r="H61" s="72">
        <f t="shared" si="0"/>
        <v>0</v>
      </c>
      <c r="I61" s="73"/>
      <c r="J61" s="72">
        <f t="shared" si="1"/>
        <v>0</v>
      </c>
      <c r="K61" s="72">
        <f t="shared" si="2"/>
        <v>0</v>
      </c>
    </row>
    <row r="62" spans="1:11" ht="16.5" thickBot="1">
      <c r="A62" s="68">
        <v>56</v>
      </c>
      <c r="B62" s="98" t="s">
        <v>157</v>
      </c>
      <c r="C62" s="99" t="s">
        <v>13</v>
      </c>
      <c r="D62" s="70">
        <v>28</v>
      </c>
      <c r="E62" s="70">
        <v>4.5</v>
      </c>
      <c r="F62" s="69">
        <f t="shared" si="3"/>
        <v>32.5</v>
      </c>
      <c r="G62" s="71"/>
      <c r="H62" s="72">
        <f t="shared" si="0"/>
        <v>0</v>
      </c>
      <c r="I62" s="73"/>
      <c r="J62" s="72">
        <f t="shared" si="1"/>
        <v>0</v>
      </c>
      <c r="K62" s="72">
        <f t="shared" si="2"/>
        <v>0</v>
      </c>
    </row>
    <row r="63" spans="1:11" ht="16.5" thickBot="1">
      <c r="A63" s="68">
        <v>57</v>
      </c>
      <c r="B63" s="98" t="s">
        <v>158</v>
      </c>
      <c r="C63" s="99" t="s">
        <v>13</v>
      </c>
      <c r="D63" s="70">
        <v>2.5</v>
      </c>
      <c r="E63" s="70">
        <v>1</v>
      </c>
      <c r="F63" s="69">
        <f t="shared" si="3"/>
        <v>3.5</v>
      </c>
      <c r="G63" s="71"/>
      <c r="H63" s="72">
        <f t="shared" ref="H63:H81" si="4">ROUND(F63*G63,2)</f>
        <v>0</v>
      </c>
      <c r="I63" s="73"/>
      <c r="J63" s="72">
        <f t="shared" ref="J63:J81" si="5">ROUND(H63*I63,2)</f>
        <v>0</v>
      </c>
      <c r="K63" s="72">
        <f t="shared" ref="K63:K81" si="6">H63+J63</f>
        <v>0</v>
      </c>
    </row>
    <row r="64" spans="1:11" ht="16.5" thickBot="1">
      <c r="A64" s="68">
        <v>58</v>
      </c>
      <c r="B64" s="98" t="s">
        <v>159</v>
      </c>
      <c r="C64" s="99" t="s">
        <v>13</v>
      </c>
      <c r="D64" s="70">
        <v>0.2</v>
      </c>
      <c r="E64" s="100">
        <v>0.2</v>
      </c>
      <c r="F64" s="69">
        <f t="shared" ref="F64:F82" si="7">SUM(D64+E64)</f>
        <v>0.4</v>
      </c>
      <c r="G64" s="71"/>
      <c r="H64" s="72">
        <f t="shared" si="4"/>
        <v>0</v>
      </c>
      <c r="I64" s="73"/>
      <c r="J64" s="72">
        <f t="shared" si="5"/>
        <v>0</v>
      </c>
      <c r="K64" s="72">
        <f t="shared" si="6"/>
        <v>0</v>
      </c>
    </row>
    <row r="65" spans="1:11" ht="16.5" thickBot="1">
      <c r="A65" s="68">
        <v>59</v>
      </c>
      <c r="B65" s="98" t="s">
        <v>164</v>
      </c>
      <c r="C65" s="99" t="s">
        <v>13</v>
      </c>
      <c r="D65" s="70">
        <v>7</v>
      </c>
      <c r="E65" s="70">
        <v>2.5</v>
      </c>
      <c r="F65" s="69">
        <f t="shared" si="7"/>
        <v>9.5</v>
      </c>
      <c r="G65" s="71"/>
      <c r="H65" s="72">
        <f t="shared" si="4"/>
        <v>0</v>
      </c>
      <c r="I65" s="73"/>
      <c r="J65" s="72">
        <f t="shared" si="5"/>
        <v>0</v>
      </c>
      <c r="K65" s="72">
        <f t="shared" si="6"/>
        <v>0</v>
      </c>
    </row>
    <row r="66" spans="1:11" ht="16.5" thickBot="1">
      <c r="A66" s="68">
        <v>60</v>
      </c>
      <c r="B66" s="98" t="s">
        <v>165</v>
      </c>
      <c r="C66" s="99" t="s">
        <v>13</v>
      </c>
      <c r="D66" s="70">
        <v>6</v>
      </c>
      <c r="E66" s="70">
        <v>13.5</v>
      </c>
      <c r="F66" s="69">
        <f t="shared" si="7"/>
        <v>19.5</v>
      </c>
      <c r="G66" s="71"/>
      <c r="H66" s="72">
        <f t="shared" si="4"/>
        <v>0</v>
      </c>
      <c r="I66" s="73"/>
      <c r="J66" s="72">
        <f t="shared" si="5"/>
        <v>0</v>
      </c>
      <c r="K66" s="72">
        <f t="shared" si="6"/>
        <v>0</v>
      </c>
    </row>
    <row r="67" spans="1:11" ht="16.5" thickBot="1">
      <c r="A67" s="68">
        <v>61</v>
      </c>
      <c r="B67" s="98" t="s">
        <v>160</v>
      </c>
      <c r="C67" s="99" t="s">
        <v>13</v>
      </c>
      <c r="D67" s="70">
        <v>3.5</v>
      </c>
      <c r="E67" s="70">
        <v>11</v>
      </c>
      <c r="F67" s="69">
        <f t="shared" si="7"/>
        <v>14.5</v>
      </c>
      <c r="G67" s="71"/>
      <c r="H67" s="72">
        <f t="shared" si="4"/>
        <v>0</v>
      </c>
      <c r="I67" s="73"/>
      <c r="J67" s="72">
        <f t="shared" si="5"/>
        <v>0</v>
      </c>
      <c r="K67" s="72">
        <f t="shared" si="6"/>
        <v>0</v>
      </c>
    </row>
    <row r="68" spans="1:11" ht="16.5" thickBot="1">
      <c r="A68" s="68">
        <v>62</v>
      </c>
      <c r="B68" s="98" t="s">
        <v>169</v>
      </c>
      <c r="C68" s="99" t="s">
        <v>23</v>
      </c>
      <c r="D68" s="70">
        <v>7</v>
      </c>
      <c r="E68" s="70">
        <v>3</v>
      </c>
      <c r="F68" s="69">
        <f t="shared" si="7"/>
        <v>10</v>
      </c>
      <c r="G68" s="71"/>
      <c r="H68" s="72">
        <f t="shared" si="4"/>
        <v>0</v>
      </c>
      <c r="I68" s="73"/>
      <c r="J68" s="72">
        <f t="shared" si="5"/>
        <v>0</v>
      </c>
      <c r="K68" s="72">
        <f t="shared" si="6"/>
        <v>0</v>
      </c>
    </row>
    <row r="69" spans="1:11" ht="16.5" thickBot="1">
      <c r="A69" s="68">
        <v>63</v>
      </c>
      <c r="B69" s="98" t="s">
        <v>161</v>
      </c>
      <c r="C69" s="99" t="s">
        <v>13</v>
      </c>
      <c r="D69" s="70">
        <v>10</v>
      </c>
      <c r="E69" s="70">
        <v>10.25</v>
      </c>
      <c r="F69" s="69">
        <f t="shared" si="7"/>
        <v>20.25</v>
      </c>
      <c r="G69" s="71"/>
      <c r="H69" s="72">
        <f t="shared" si="4"/>
        <v>0</v>
      </c>
      <c r="I69" s="73"/>
      <c r="J69" s="72">
        <f t="shared" si="5"/>
        <v>0</v>
      </c>
      <c r="K69" s="72">
        <f t="shared" si="6"/>
        <v>0</v>
      </c>
    </row>
    <row r="70" spans="1:11" ht="16.5" thickBot="1">
      <c r="A70" s="68">
        <v>64</v>
      </c>
      <c r="B70" s="98" t="s">
        <v>163</v>
      </c>
      <c r="C70" s="99" t="s">
        <v>13</v>
      </c>
      <c r="D70" s="70">
        <v>4</v>
      </c>
      <c r="E70" s="70">
        <v>9.6</v>
      </c>
      <c r="F70" s="69">
        <f t="shared" si="7"/>
        <v>13.6</v>
      </c>
      <c r="G70" s="71"/>
      <c r="H70" s="72">
        <f t="shared" si="4"/>
        <v>0</v>
      </c>
      <c r="I70" s="73"/>
      <c r="J70" s="72">
        <f t="shared" si="5"/>
        <v>0</v>
      </c>
      <c r="K70" s="72">
        <f t="shared" si="6"/>
        <v>0</v>
      </c>
    </row>
    <row r="71" spans="1:11" ht="16.5" thickBot="1">
      <c r="A71" s="68">
        <v>65</v>
      </c>
      <c r="B71" s="98" t="s">
        <v>205</v>
      </c>
      <c r="C71" s="105" t="s">
        <v>10</v>
      </c>
      <c r="D71" s="106">
        <v>50</v>
      </c>
      <c r="E71" s="106">
        <v>15</v>
      </c>
      <c r="F71" s="69">
        <f t="shared" si="7"/>
        <v>65</v>
      </c>
      <c r="G71" s="71"/>
      <c r="H71" s="72">
        <f t="shared" si="4"/>
        <v>0</v>
      </c>
      <c r="I71" s="73"/>
      <c r="J71" s="72">
        <f t="shared" si="5"/>
        <v>0</v>
      </c>
      <c r="K71" s="72">
        <f t="shared" si="6"/>
        <v>0</v>
      </c>
    </row>
    <row r="72" spans="1:11" ht="16.5" thickBot="1">
      <c r="A72" s="68">
        <v>66</v>
      </c>
      <c r="B72" s="98" t="s">
        <v>206</v>
      </c>
      <c r="C72" s="105" t="s">
        <v>10</v>
      </c>
      <c r="D72" s="106">
        <v>80</v>
      </c>
      <c r="E72" s="106">
        <v>30</v>
      </c>
      <c r="F72" s="69">
        <f t="shared" si="7"/>
        <v>110</v>
      </c>
      <c r="G72" s="71"/>
      <c r="H72" s="72">
        <f t="shared" si="4"/>
        <v>0</v>
      </c>
      <c r="I72" s="73"/>
      <c r="J72" s="72">
        <f t="shared" si="5"/>
        <v>0</v>
      </c>
      <c r="K72" s="72">
        <f t="shared" si="6"/>
        <v>0</v>
      </c>
    </row>
    <row r="73" spans="1:11" ht="16.5" thickBot="1">
      <c r="A73" s="68">
        <v>67</v>
      </c>
      <c r="B73" s="98" t="s">
        <v>207</v>
      </c>
      <c r="C73" s="105" t="s">
        <v>13</v>
      </c>
      <c r="D73" s="106">
        <v>30</v>
      </c>
      <c r="E73" s="106">
        <v>15</v>
      </c>
      <c r="F73" s="69">
        <f t="shared" si="7"/>
        <v>45</v>
      </c>
      <c r="G73" s="71"/>
      <c r="H73" s="72">
        <f t="shared" si="4"/>
        <v>0</v>
      </c>
      <c r="I73" s="73"/>
      <c r="J73" s="72">
        <f t="shared" si="5"/>
        <v>0</v>
      </c>
      <c r="K73" s="72">
        <f t="shared" si="6"/>
        <v>0</v>
      </c>
    </row>
    <row r="74" spans="1:11" ht="16.5" thickBot="1">
      <c r="A74" s="68">
        <v>68</v>
      </c>
      <c r="B74" s="98" t="s">
        <v>208</v>
      </c>
      <c r="C74" s="105" t="s">
        <v>10</v>
      </c>
      <c r="D74" s="106">
        <v>400</v>
      </c>
      <c r="E74" s="106">
        <v>150</v>
      </c>
      <c r="F74" s="69">
        <f t="shared" si="7"/>
        <v>550</v>
      </c>
      <c r="G74" s="71"/>
      <c r="H74" s="72">
        <f t="shared" si="4"/>
        <v>0</v>
      </c>
      <c r="I74" s="73"/>
      <c r="J74" s="72">
        <f t="shared" si="5"/>
        <v>0</v>
      </c>
      <c r="K74" s="72">
        <f t="shared" si="6"/>
        <v>0</v>
      </c>
    </row>
    <row r="75" spans="1:11" ht="16.5" thickBot="1">
      <c r="A75" s="68">
        <v>69</v>
      </c>
      <c r="B75" s="98" t="s">
        <v>209</v>
      </c>
      <c r="C75" s="105" t="s">
        <v>10</v>
      </c>
      <c r="D75" s="106">
        <v>20</v>
      </c>
      <c r="E75" s="106">
        <v>10</v>
      </c>
      <c r="F75" s="69">
        <f t="shared" si="7"/>
        <v>30</v>
      </c>
      <c r="G75" s="71"/>
      <c r="H75" s="72">
        <f t="shared" si="4"/>
        <v>0</v>
      </c>
      <c r="I75" s="73"/>
      <c r="J75" s="72">
        <f t="shared" si="5"/>
        <v>0</v>
      </c>
      <c r="K75" s="72">
        <f t="shared" si="6"/>
        <v>0</v>
      </c>
    </row>
    <row r="76" spans="1:11" ht="16.5" thickBot="1">
      <c r="A76" s="68">
        <v>70</v>
      </c>
      <c r="B76" s="98" t="s">
        <v>210</v>
      </c>
      <c r="C76" s="105" t="s">
        <v>13</v>
      </c>
      <c r="D76" s="106">
        <v>3</v>
      </c>
      <c r="E76" s="106">
        <v>1.5</v>
      </c>
      <c r="F76" s="69">
        <f t="shared" si="7"/>
        <v>4.5</v>
      </c>
      <c r="G76" s="71"/>
      <c r="H76" s="72">
        <f t="shared" si="4"/>
        <v>0</v>
      </c>
      <c r="I76" s="73"/>
      <c r="J76" s="72">
        <f t="shared" si="5"/>
        <v>0</v>
      </c>
      <c r="K76" s="72">
        <f t="shared" si="6"/>
        <v>0</v>
      </c>
    </row>
    <row r="77" spans="1:11" ht="16.5" thickBot="1">
      <c r="A77" s="68">
        <v>71</v>
      </c>
      <c r="B77" s="98" t="s">
        <v>211</v>
      </c>
      <c r="C77" s="105" t="s">
        <v>10</v>
      </c>
      <c r="D77" s="106">
        <v>50</v>
      </c>
      <c r="E77" s="106">
        <v>20</v>
      </c>
      <c r="F77" s="69">
        <f t="shared" si="7"/>
        <v>70</v>
      </c>
      <c r="G77" s="71"/>
      <c r="H77" s="72">
        <f t="shared" si="4"/>
        <v>0</v>
      </c>
      <c r="I77" s="73"/>
      <c r="J77" s="72">
        <f t="shared" si="5"/>
        <v>0</v>
      </c>
      <c r="K77" s="72">
        <f t="shared" si="6"/>
        <v>0</v>
      </c>
    </row>
    <row r="78" spans="1:11" ht="16.5" thickBot="1">
      <c r="A78" s="68">
        <v>72</v>
      </c>
      <c r="B78" s="98" t="s">
        <v>212</v>
      </c>
      <c r="C78" s="105" t="s">
        <v>10</v>
      </c>
      <c r="D78" s="106">
        <v>70</v>
      </c>
      <c r="E78" s="106">
        <v>30</v>
      </c>
      <c r="F78" s="69">
        <f t="shared" si="7"/>
        <v>100</v>
      </c>
      <c r="G78" s="71"/>
      <c r="H78" s="72">
        <f t="shared" si="4"/>
        <v>0</v>
      </c>
      <c r="I78" s="73"/>
      <c r="J78" s="72">
        <f t="shared" si="5"/>
        <v>0</v>
      </c>
      <c r="K78" s="72">
        <f t="shared" si="6"/>
        <v>0</v>
      </c>
    </row>
    <row r="79" spans="1:11" ht="16.5" thickBot="1">
      <c r="A79" s="68">
        <v>73</v>
      </c>
      <c r="B79" s="98" t="s">
        <v>213</v>
      </c>
      <c r="C79" s="105" t="s">
        <v>10</v>
      </c>
      <c r="D79" s="106">
        <v>40</v>
      </c>
      <c r="E79" s="106">
        <v>10</v>
      </c>
      <c r="F79" s="69">
        <f t="shared" si="7"/>
        <v>50</v>
      </c>
      <c r="G79" s="71"/>
      <c r="H79" s="72">
        <f t="shared" si="4"/>
        <v>0</v>
      </c>
      <c r="I79" s="73"/>
      <c r="J79" s="72">
        <f t="shared" si="5"/>
        <v>0</v>
      </c>
      <c r="K79" s="72">
        <f t="shared" si="6"/>
        <v>0</v>
      </c>
    </row>
    <row r="80" spans="1:11" ht="16.5" thickBot="1">
      <c r="A80" s="68">
        <v>74</v>
      </c>
      <c r="B80" s="98" t="s">
        <v>214</v>
      </c>
      <c r="C80" s="105" t="s">
        <v>10</v>
      </c>
      <c r="D80" s="106">
        <v>5</v>
      </c>
      <c r="E80" s="106">
        <v>2</v>
      </c>
      <c r="F80" s="69">
        <f t="shared" si="7"/>
        <v>7</v>
      </c>
      <c r="G80" s="71"/>
      <c r="H80" s="72">
        <f t="shared" si="4"/>
        <v>0</v>
      </c>
      <c r="I80" s="73"/>
      <c r="J80" s="72">
        <f t="shared" si="5"/>
        <v>0</v>
      </c>
      <c r="K80" s="72">
        <f t="shared" si="6"/>
        <v>0</v>
      </c>
    </row>
    <row r="81" spans="1:11" ht="16.5" thickBot="1">
      <c r="A81" s="68">
        <v>75</v>
      </c>
      <c r="B81" s="98" t="s">
        <v>170</v>
      </c>
      <c r="C81" s="105" t="s">
        <v>10</v>
      </c>
      <c r="D81" s="106">
        <v>3600</v>
      </c>
      <c r="E81" s="106">
        <v>1100</v>
      </c>
      <c r="F81" s="69">
        <f t="shared" si="7"/>
        <v>4700</v>
      </c>
      <c r="G81" s="71"/>
      <c r="H81" s="72">
        <f t="shared" si="4"/>
        <v>0</v>
      </c>
      <c r="I81" s="73"/>
      <c r="J81" s="72">
        <f t="shared" si="5"/>
        <v>0</v>
      </c>
      <c r="K81" s="72">
        <f t="shared" si="6"/>
        <v>0</v>
      </c>
    </row>
    <row r="82" spans="1:11" ht="16.5" thickBot="1">
      <c r="A82" s="74"/>
      <c r="B82" s="74" t="s">
        <v>14</v>
      </c>
      <c r="C82" s="101"/>
      <c r="D82" s="101"/>
      <c r="E82" s="101"/>
      <c r="F82" s="69">
        <f t="shared" si="7"/>
        <v>0</v>
      </c>
      <c r="G82" s="75"/>
      <c r="H82" s="76">
        <f>SUM(H7:H81)</f>
        <v>0</v>
      </c>
      <c r="I82" s="77"/>
      <c r="J82" s="76">
        <f>SUM(J7:J81)</f>
        <v>0</v>
      </c>
      <c r="K82" s="76">
        <f>SUM(K7:K81)</f>
        <v>0</v>
      </c>
    </row>
    <row r="83" spans="1:11" ht="15.75">
      <c r="C83" s="102"/>
      <c r="D83" s="103"/>
      <c r="E83" s="102"/>
      <c r="F83" s="104"/>
    </row>
    <row r="84" spans="1:11" ht="15.75">
      <c r="B84" s="153"/>
      <c r="C84" s="153"/>
      <c r="D84" s="78"/>
      <c r="E84" s="78"/>
    </row>
    <row r="85" spans="1:11" ht="15.75">
      <c r="A85" s="12"/>
      <c r="B85" s="6" t="s">
        <v>15</v>
      </c>
      <c r="C85" s="131" t="s">
        <v>16</v>
      </c>
      <c r="D85" s="131"/>
      <c r="E85" s="131"/>
      <c r="F85" s="131"/>
      <c r="G85" s="131"/>
      <c r="H85" s="131"/>
      <c r="I85" s="131"/>
      <c r="J85" s="131"/>
    </row>
    <row r="86" spans="1:11" ht="15.75">
      <c r="A86" s="12"/>
      <c r="B86" s="8" t="s">
        <v>17</v>
      </c>
      <c r="C86" s="7"/>
      <c r="D86" s="7"/>
      <c r="E86" s="4" t="s">
        <v>18</v>
      </c>
      <c r="F86" s="4"/>
      <c r="G86" s="4"/>
      <c r="H86" s="4"/>
      <c r="I86" s="25"/>
    </row>
    <row r="87" spans="1:11" ht="15.75">
      <c r="B87" s="65"/>
      <c r="C87" s="66"/>
      <c r="D87" s="66"/>
      <c r="E87" s="66"/>
    </row>
    <row r="88" spans="1:11" ht="15.75">
      <c r="A88" s="12"/>
      <c r="B88" s="6"/>
      <c r="C88" s="131"/>
      <c r="D88" s="131"/>
      <c r="E88" s="131"/>
      <c r="F88" s="131"/>
      <c r="G88" s="131"/>
      <c r="H88" s="131"/>
      <c r="I88" s="131"/>
      <c r="J88" s="131"/>
    </row>
    <row r="89" spans="1:11" ht="15.75">
      <c r="A89" s="12"/>
      <c r="B89" s="8"/>
      <c r="C89" s="7"/>
      <c r="D89" s="7"/>
      <c r="E89" s="4"/>
      <c r="F89" s="4"/>
      <c r="G89" s="4"/>
      <c r="H89" s="4"/>
      <c r="I89" s="25"/>
    </row>
  </sheetData>
  <sheetProtection password="BFF8" sheet="1" objects="1" scenarios="1"/>
  <mergeCells count="7">
    <mergeCell ref="B84:C84"/>
    <mergeCell ref="C88:J88"/>
    <mergeCell ref="A1:B1"/>
    <mergeCell ref="A2:K2"/>
    <mergeCell ref="A3:K4"/>
    <mergeCell ref="C85:J85"/>
    <mergeCell ref="I1:K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pieczywo i wyroby piekarskie</vt:lpstr>
      <vt:lpstr>produkty mleczarskie</vt:lpstr>
      <vt:lpstr>mięso wołowe, wieprzowe</vt:lpstr>
      <vt:lpstr>mięso drobiowe</vt:lpstr>
      <vt:lpstr>mrożone warzywa i owoce</vt:lpstr>
      <vt:lpstr>świeże warzywa i owoce</vt:lpstr>
      <vt:lpstr>ogólnospożywcze i jaja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GRĘBOCICE</dc:creator>
  <cp:lastModifiedBy>UG GRĘBOCICE</cp:lastModifiedBy>
  <cp:lastPrinted>2012-11-30T12:10:06Z</cp:lastPrinted>
  <dcterms:created xsi:type="dcterms:W3CDTF">2012-11-27T08:12:11Z</dcterms:created>
  <dcterms:modified xsi:type="dcterms:W3CDTF">2012-11-30T12:29:11Z</dcterms:modified>
</cp:coreProperties>
</file>