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art. spoż" sheetId="2" r:id="rId1"/>
    <sheet name="Arkusz3" sheetId="3" r:id="rId2"/>
  </sheets>
  <calcPr calcId="162913"/>
</workbook>
</file>

<file path=xl/calcChain.xml><?xml version="1.0" encoding="utf-8"?>
<calcChain xmlns="http://schemas.openxmlformats.org/spreadsheetml/2006/main">
  <c r="M21" i="2" l="1"/>
  <c r="M43" i="2"/>
  <c r="M63" i="2"/>
  <c r="M85" i="2"/>
  <c r="M91" i="2"/>
  <c r="L98" i="2"/>
  <c r="M98" i="2" s="1"/>
  <c r="J98" i="2"/>
  <c r="L97" i="2"/>
  <c r="M97" i="2" s="1"/>
  <c r="J97" i="2"/>
  <c r="L96" i="2"/>
  <c r="M96" i="2" s="1"/>
  <c r="J96" i="2"/>
  <c r="L95" i="2"/>
  <c r="M95" i="2" s="1"/>
  <c r="J95" i="2"/>
  <c r="L94" i="2"/>
  <c r="M94" i="2" s="1"/>
  <c r="J94" i="2"/>
  <c r="L93" i="2"/>
  <c r="M93" i="2" s="1"/>
  <c r="J93" i="2"/>
  <c r="L92" i="2"/>
  <c r="M92" i="2" s="1"/>
  <c r="J92" i="2"/>
  <c r="L91" i="2"/>
  <c r="J91" i="2"/>
  <c r="L90" i="2"/>
  <c r="M90" i="2" s="1"/>
  <c r="J90" i="2"/>
  <c r="L89" i="2"/>
  <c r="M89" i="2" s="1"/>
  <c r="J89" i="2"/>
  <c r="L88" i="2"/>
  <c r="M88" i="2" s="1"/>
  <c r="J88" i="2"/>
  <c r="L87" i="2"/>
  <c r="M87" i="2" s="1"/>
  <c r="J87" i="2"/>
  <c r="L86" i="2"/>
  <c r="M86" i="2" s="1"/>
  <c r="J86" i="2"/>
  <c r="L85" i="2"/>
  <c r="J85" i="2"/>
  <c r="L84" i="2"/>
  <c r="M84" i="2" s="1"/>
  <c r="J84" i="2"/>
  <c r="L83" i="2"/>
  <c r="M83" i="2" s="1"/>
  <c r="J83" i="2"/>
  <c r="L82" i="2"/>
  <c r="M82" i="2" s="1"/>
  <c r="J82" i="2"/>
  <c r="L81" i="2"/>
  <c r="M81" i="2" s="1"/>
  <c r="J81" i="2"/>
  <c r="L80" i="2"/>
  <c r="M80" i="2" s="1"/>
  <c r="J80" i="2"/>
  <c r="L79" i="2"/>
  <c r="M79" i="2" s="1"/>
  <c r="J79" i="2"/>
  <c r="L78" i="2"/>
  <c r="M78" i="2" s="1"/>
  <c r="J78" i="2"/>
  <c r="L77" i="2"/>
  <c r="M77" i="2" s="1"/>
  <c r="J77" i="2"/>
  <c r="L76" i="2"/>
  <c r="M76" i="2" s="1"/>
  <c r="J76" i="2"/>
  <c r="L75" i="2"/>
  <c r="M75" i="2" s="1"/>
  <c r="J75" i="2"/>
  <c r="L74" i="2"/>
  <c r="M74" i="2" s="1"/>
  <c r="J74" i="2"/>
  <c r="L73" i="2"/>
  <c r="M73" i="2" s="1"/>
  <c r="J73" i="2"/>
  <c r="L72" i="2"/>
  <c r="M72" i="2" s="1"/>
  <c r="J72" i="2"/>
  <c r="L71" i="2"/>
  <c r="M71" i="2" s="1"/>
  <c r="J71" i="2"/>
  <c r="L70" i="2"/>
  <c r="M70" i="2" s="1"/>
  <c r="J70" i="2"/>
  <c r="L69" i="2"/>
  <c r="M69" i="2" s="1"/>
  <c r="J69" i="2"/>
  <c r="L68" i="2"/>
  <c r="M68" i="2" s="1"/>
  <c r="J68" i="2"/>
  <c r="L67" i="2"/>
  <c r="M67" i="2" s="1"/>
  <c r="J67" i="2"/>
  <c r="L66" i="2"/>
  <c r="M66" i="2" s="1"/>
  <c r="J66" i="2"/>
  <c r="L65" i="2"/>
  <c r="M65" i="2" s="1"/>
  <c r="J65" i="2"/>
  <c r="L64" i="2"/>
  <c r="M64" i="2" s="1"/>
  <c r="J64" i="2"/>
  <c r="L63" i="2"/>
  <c r="J63" i="2"/>
  <c r="L62" i="2"/>
  <c r="M62" i="2" s="1"/>
  <c r="J62" i="2"/>
  <c r="L61" i="2"/>
  <c r="M61" i="2" s="1"/>
  <c r="J61" i="2"/>
  <c r="L60" i="2"/>
  <c r="M60" i="2" s="1"/>
  <c r="J60" i="2"/>
  <c r="L59" i="2"/>
  <c r="M59" i="2" s="1"/>
  <c r="J59" i="2"/>
  <c r="L58" i="2"/>
  <c r="M58" i="2" s="1"/>
  <c r="J58" i="2"/>
  <c r="L57" i="2"/>
  <c r="M57" i="2" s="1"/>
  <c r="J57" i="2"/>
  <c r="L56" i="2"/>
  <c r="M56" i="2" s="1"/>
  <c r="J56" i="2"/>
  <c r="L55" i="2"/>
  <c r="M55" i="2" s="1"/>
  <c r="J55" i="2"/>
  <c r="L54" i="2"/>
  <c r="M54" i="2" s="1"/>
  <c r="J54" i="2"/>
  <c r="L53" i="2"/>
  <c r="M53" i="2" s="1"/>
  <c r="J53" i="2"/>
  <c r="L52" i="2"/>
  <c r="M52" i="2" s="1"/>
  <c r="J52" i="2"/>
  <c r="L51" i="2"/>
  <c r="M51" i="2" s="1"/>
  <c r="J51" i="2"/>
  <c r="L50" i="2"/>
  <c r="M50" i="2" s="1"/>
  <c r="J50" i="2"/>
  <c r="L49" i="2"/>
  <c r="M49" i="2" s="1"/>
  <c r="J49" i="2"/>
  <c r="L48" i="2"/>
  <c r="M48" i="2" s="1"/>
  <c r="J48" i="2"/>
  <c r="L47" i="2"/>
  <c r="M47" i="2" s="1"/>
  <c r="J47" i="2"/>
  <c r="L46" i="2"/>
  <c r="M46" i="2" s="1"/>
  <c r="J46" i="2"/>
  <c r="L45" i="2"/>
  <c r="M45" i="2" s="1"/>
  <c r="J45" i="2"/>
  <c r="L44" i="2"/>
  <c r="M44" i="2" s="1"/>
  <c r="J44" i="2"/>
  <c r="L43" i="2"/>
  <c r="J43" i="2"/>
  <c r="L42" i="2"/>
  <c r="M42" i="2" s="1"/>
  <c r="J42" i="2"/>
  <c r="L41" i="2"/>
  <c r="M41" i="2" s="1"/>
  <c r="J41" i="2"/>
  <c r="L40" i="2"/>
  <c r="M40" i="2" s="1"/>
  <c r="J40" i="2"/>
  <c r="L39" i="2"/>
  <c r="M39" i="2" s="1"/>
  <c r="J39" i="2"/>
  <c r="L38" i="2"/>
  <c r="M38" i="2" s="1"/>
  <c r="J38" i="2"/>
  <c r="L37" i="2"/>
  <c r="M37" i="2" s="1"/>
  <c r="J37" i="2"/>
  <c r="L36" i="2"/>
  <c r="M36" i="2" s="1"/>
  <c r="J36" i="2"/>
  <c r="L35" i="2"/>
  <c r="M35" i="2" s="1"/>
  <c r="J35" i="2"/>
  <c r="L34" i="2"/>
  <c r="M34" i="2" s="1"/>
  <c r="J34" i="2"/>
  <c r="L33" i="2"/>
  <c r="M33" i="2" s="1"/>
  <c r="J33" i="2"/>
  <c r="L32" i="2"/>
  <c r="M32" i="2" s="1"/>
  <c r="J32" i="2"/>
  <c r="L31" i="2"/>
  <c r="M31" i="2" s="1"/>
  <c r="J31" i="2"/>
  <c r="L30" i="2"/>
  <c r="M30" i="2" s="1"/>
  <c r="J30" i="2"/>
  <c r="L29" i="2"/>
  <c r="M29" i="2" s="1"/>
  <c r="J29" i="2"/>
  <c r="L28" i="2"/>
  <c r="M28" i="2" s="1"/>
  <c r="J28" i="2"/>
  <c r="L27" i="2"/>
  <c r="M27" i="2" s="1"/>
  <c r="J27" i="2"/>
  <c r="L26" i="2"/>
  <c r="M26" i="2" s="1"/>
  <c r="J26" i="2"/>
  <c r="L25" i="2"/>
  <c r="M25" i="2" s="1"/>
  <c r="J25" i="2"/>
  <c r="L24" i="2"/>
  <c r="M24" i="2" s="1"/>
  <c r="J24" i="2"/>
  <c r="L23" i="2"/>
  <c r="M23" i="2" s="1"/>
  <c r="J23" i="2"/>
  <c r="L22" i="2"/>
  <c r="M22" i="2" s="1"/>
  <c r="J22" i="2"/>
  <c r="L21" i="2"/>
  <c r="J21" i="2"/>
  <c r="L20" i="2"/>
  <c r="M20" i="2" s="1"/>
  <c r="J20" i="2"/>
  <c r="L19" i="2"/>
  <c r="M19" i="2" s="1"/>
  <c r="J19" i="2"/>
  <c r="L18" i="2"/>
  <c r="M18" i="2" s="1"/>
  <c r="J18" i="2"/>
  <c r="L17" i="2"/>
  <c r="M17" i="2" s="1"/>
  <c r="J17" i="2"/>
  <c r="L16" i="2"/>
  <c r="M16" i="2" s="1"/>
  <c r="J16" i="2"/>
  <c r="L15" i="2"/>
  <c r="M15" i="2" s="1"/>
  <c r="J15" i="2"/>
  <c r="L14" i="2"/>
  <c r="M14" i="2" s="1"/>
  <c r="J14" i="2"/>
  <c r="L13" i="2"/>
  <c r="M13" i="2" s="1"/>
  <c r="J13" i="2"/>
  <c r="L12" i="2"/>
  <c r="M12" i="2" s="1"/>
  <c r="J12" i="2"/>
  <c r="L11" i="2"/>
  <c r="M11" i="2" s="1"/>
  <c r="J11" i="2"/>
  <c r="L10" i="2"/>
  <c r="M10" i="2" s="1"/>
  <c r="J10" i="2"/>
  <c r="L9" i="2"/>
  <c r="M9" i="2" s="1"/>
  <c r="J9" i="2"/>
  <c r="L8" i="2"/>
  <c r="M8" i="2" s="1"/>
  <c r="J8" i="2"/>
  <c r="L7" i="2"/>
  <c r="M7" i="2" s="1"/>
  <c r="J7" i="2"/>
  <c r="L6" i="2"/>
  <c r="M6" i="2" s="1"/>
  <c r="J6" i="2"/>
  <c r="L5" i="2"/>
  <c r="M5" i="2" s="1"/>
  <c r="J5" i="2"/>
  <c r="J99" i="2" s="1"/>
  <c r="L4" i="2"/>
  <c r="M4" i="2" s="1"/>
  <c r="J4" i="2"/>
  <c r="M101" i="2" l="1"/>
  <c r="L100" i="2" s="1"/>
</calcChain>
</file>

<file path=xl/sharedStrings.xml><?xml version="1.0" encoding="utf-8"?>
<sst xmlns="http://schemas.openxmlformats.org/spreadsheetml/2006/main" count="302" uniqueCount="210">
  <si>
    <t>Załącznik nr 2</t>
  </si>
  <si>
    <t>FORMULARZ CENOWY</t>
  </si>
  <si>
    <t>Lp</t>
  </si>
  <si>
    <t>Nazwa</t>
  </si>
  <si>
    <t>jedn. miary</t>
  </si>
  <si>
    <t>ilość</t>
  </si>
  <si>
    <t>cena jednostkowa netto</t>
  </si>
  <si>
    <t>wartość netto (w zł)</t>
  </si>
  <si>
    <t>VAT %</t>
  </si>
  <si>
    <t>cena jednostkowa brutto</t>
  </si>
  <si>
    <t>wartość brutto (w zł)</t>
  </si>
  <si>
    <t>1.</t>
  </si>
  <si>
    <t>2.</t>
  </si>
  <si>
    <t>3.</t>
  </si>
  <si>
    <t>4.</t>
  </si>
  <si>
    <t>5.</t>
  </si>
  <si>
    <t>6.</t>
  </si>
  <si>
    <t>RAZEM:</t>
  </si>
  <si>
    <t>wartość netto:</t>
  </si>
  <si>
    <t>wartość VAT:</t>
  </si>
  <si>
    <t>wartość brutto:</t>
  </si>
  <si>
    <t>Uwaga</t>
  </si>
  <si>
    <t>Zamawiający zastrzega, że ilości danego asortymentu podane w zestawieniu ofertowym mają charakter orientacyjny i służą wyłącznie do oceny i porównania ofert. Ewentualne zmniejszenie lub zwiększenie ilości nie spowoduje zmiany cen jednostkowych. Wykonawcy, z którym Zamawiający podpisze umowę nie przysługuje roszczenie o realizację dostawy w wielkościach podanych w tabeli.</t>
  </si>
  <si>
    <t>szt</t>
  </si>
  <si>
    <t>kg</t>
  </si>
  <si>
    <t>Kasza jęczmienna(0,5kg)</t>
  </si>
  <si>
    <t>Fasola Jaś (0,4kg)</t>
  </si>
  <si>
    <t>Groch połówki (0,4kg)</t>
  </si>
  <si>
    <t>Sól</t>
  </si>
  <si>
    <t xml:space="preserve">Budyń śmietankowy Winiary </t>
  </si>
  <si>
    <t>Rodzynki (100g)</t>
  </si>
  <si>
    <t>7.</t>
  </si>
  <si>
    <t xml:space="preserve">Kisiel Winiary </t>
  </si>
  <si>
    <t>8.</t>
  </si>
  <si>
    <t xml:space="preserve">Galaretka Winiary </t>
  </si>
  <si>
    <t>9.</t>
  </si>
  <si>
    <t xml:space="preserve">Liść laurowy </t>
  </si>
  <si>
    <t>10.</t>
  </si>
  <si>
    <t xml:space="preserve">Cukier wanilinowy </t>
  </si>
  <si>
    <t>11.</t>
  </si>
  <si>
    <t xml:space="preserve">Proszek do pieczenia </t>
  </si>
  <si>
    <t>12.</t>
  </si>
  <si>
    <t xml:space="preserve">Mąka ziemniaczana </t>
  </si>
  <si>
    <t>13.</t>
  </si>
  <si>
    <t xml:space="preserve">Kucharek </t>
  </si>
  <si>
    <t>14.</t>
  </si>
  <si>
    <t xml:space="preserve">Chrzan tarty </t>
  </si>
  <si>
    <t>15.</t>
  </si>
  <si>
    <t>Koncentrat pomidorowy Pudliszki (0,9L)</t>
  </si>
  <si>
    <t>16.</t>
  </si>
  <si>
    <t>Koncentrat pomidorowy Pudliszki (mały słoiczek)</t>
  </si>
  <si>
    <t>17.</t>
  </si>
  <si>
    <t>Ketchup Tortex</t>
  </si>
  <si>
    <t>18.</t>
  </si>
  <si>
    <t>Przyprawa gyross</t>
  </si>
  <si>
    <t>19.</t>
  </si>
  <si>
    <t>Mąka tortowa Bolesławiec</t>
  </si>
  <si>
    <t>20.</t>
  </si>
  <si>
    <t>Mąka kukurydziana (0,5kg)</t>
  </si>
  <si>
    <t>21.</t>
  </si>
  <si>
    <t xml:space="preserve">Pieprz mielony </t>
  </si>
  <si>
    <t>22.</t>
  </si>
  <si>
    <t xml:space="preserve">Majeranek </t>
  </si>
  <si>
    <t>23.</t>
  </si>
  <si>
    <t>Ryż (1kg)</t>
  </si>
  <si>
    <t>24.</t>
  </si>
  <si>
    <t>Makaron świderek Sulma</t>
  </si>
  <si>
    <t>25.</t>
  </si>
  <si>
    <t xml:space="preserve">Pieprz ziarnka </t>
  </si>
  <si>
    <t>26.</t>
  </si>
  <si>
    <t>Czekolada gorzka (100g)</t>
  </si>
  <si>
    <t>27.</t>
  </si>
  <si>
    <t>Przyprawa do zup Winiary (1L)</t>
  </si>
  <si>
    <t>28.</t>
  </si>
  <si>
    <t>Papryka słodka (100g)</t>
  </si>
  <si>
    <t>29.</t>
  </si>
  <si>
    <t xml:space="preserve">Figi </t>
  </si>
  <si>
    <t>30.</t>
  </si>
  <si>
    <t xml:space="preserve">Morela suszona </t>
  </si>
  <si>
    <t>31.</t>
  </si>
  <si>
    <t>Orzechy włoskie (1kg)</t>
  </si>
  <si>
    <t>32.</t>
  </si>
  <si>
    <t>Orzechy włoskie (100g)</t>
  </si>
  <si>
    <t>33.</t>
  </si>
  <si>
    <t xml:space="preserve">Goździki </t>
  </si>
  <si>
    <t>34.</t>
  </si>
  <si>
    <t>Gałka muszkatałowa</t>
  </si>
  <si>
    <t>35.</t>
  </si>
  <si>
    <t>Migdały płatki (1kg)</t>
  </si>
  <si>
    <t>36.</t>
  </si>
  <si>
    <t xml:space="preserve">Pomidory suszone </t>
  </si>
  <si>
    <t>37.</t>
  </si>
  <si>
    <t>Skórka pomarańczowa</t>
  </si>
  <si>
    <t>38.</t>
  </si>
  <si>
    <t>Orzechy arachidowe(1kg)</t>
  </si>
  <si>
    <t>39.</t>
  </si>
  <si>
    <t>Mak (400g)</t>
  </si>
  <si>
    <t>40.</t>
  </si>
  <si>
    <t>Herbata lipton (50szt)</t>
  </si>
  <si>
    <t>41.</t>
  </si>
  <si>
    <t xml:space="preserve">Cukier puder </t>
  </si>
  <si>
    <t>42.</t>
  </si>
  <si>
    <t>Makaron nitki Czanecki (250g)</t>
  </si>
  <si>
    <t>43.</t>
  </si>
  <si>
    <t xml:space="preserve">Sos pieczeniowy Winiary </t>
  </si>
  <si>
    <t>44.</t>
  </si>
  <si>
    <t xml:space="preserve">Cynamon </t>
  </si>
  <si>
    <t>45.</t>
  </si>
  <si>
    <t>Kasa jęczmienna (woreczki)</t>
  </si>
  <si>
    <t>46.</t>
  </si>
  <si>
    <t>Ryż sonko (woreczki)</t>
  </si>
  <si>
    <t>47.</t>
  </si>
  <si>
    <t>Płatki kukurydziane Corn Flakes (250g)</t>
  </si>
  <si>
    <t>48.</t>
  </si>
  <si>
    <t xml:space="preserve">Żelatyna Winiary </t>
  </si>
  <si>
    <t>49.</t>
  </si>
  <si>
    <t xml:space="preserve">Barszcz biały Winiary </t>
  </si>
  <si>
    <t>50.</t>
  </si>
  <si>
    <t xml:space="preserve">Żurek Winiary </t>
  </si>
  <si>
    <t>51.</t>
  </si>
  <si>
    <t xml:space="preserve">Ziele angielskie </t>
  </si>
  <si>
    <t>52.</t>
  </si>
  <si>
    <t xml:space="preserve">Curry </t>
  </si>
  <si>
    <t>53.</t>
  </si>
  <si>
    <t xml:space="preserve">Bazylia </t>
  </si>
  <si>
    <t>54.</t>
  </si>
  <si>
    <t xml:space="preserve">Zioła prowansalskie </t>
  </si>
  <si>
    <t>55.</t>
  </si>
  <si>
    <t>Makaron wstażka Sulma (400g)</t>
  </si>
  <si>
    <t>56.</t>
  </si>
  <si>
    <t>Makarona spaghetti Sulma (500g)</t>
  </si>
  <si>
    <t>57.</t>
  </si>
  <si>
    <t xml:space="preserve">Sos boloński Winiary </t>
  </si>
  <si>
    <t>58.</t>
  </si>
  <si>
    <t>Majonez Winiary (750g)</t>
  </si>
  <si>
    <t>59.</t>
  </si>
  <si>
    <t>Miód sztuczny (380g)</t>
  </si>
  <si>
    <t>60.</t>
  </si>
  <si>
    <t xml:space="preserve">Kukurydza </t>
  </si>
  <si>
    <t>61.</t>
  </si>
  <si>
    <t xml:space="preserve">Koncentrat buraczany w płynie </t>
  </si>
  <si>
    <t>62.</t>
  </si>
  <si>
    <t>Kostka rosołowa Winiary (18szt)</t>
  </si>
  <si>
    <t>63.</t>
  </si>
  <si>
    <t xml:space="preserve">Kwasek cytrynowy </t>
  </si>
  <si>
    <t>64.</t>
  </si>
  <si>
    <t>Sos pieczarkowy Winiary</t>
  </si>
  <si>
    <t>65.</t>
  </si>
  <si>
    <t>Kawa rozpuszczalna Jacobs Cronat Gold (200g)</t>
  </si>
  <si>
    <t>66.</t>
  </si>
  <si>
    <t xml:space="preserve">Kompot czarna porzeczka </t>
  </si>
  <si>
    <t>67.</t>
  </si>
  <si>
    <t xml:space="preserve">Pomidory w pusczce </t>
  </si>
  <si>
    <t>68.</t>
  </si>
  <si>
    <t>Bułka tarta (0,5kg)</t>
  </si>
  <si>
    <t>69.</t>
  </si>
  <si>
    <t>Sok owocowy pomarańczowy (2L)</t>
  </si>
  <si>
    <t>70.</t>
  </si>
  <si>
    <t>Woda niegazowana (5L)</t>
  </si>
  <si>
    <t>71.</t>
  </si>
  <si>
    <t xml:space="preserve">Cukier kryształ </t>
  </si>
  <si>
    <t>72.</t>
  </si>
  <si>
    <t>Kakao DecoMorreno (150g)</t>
  </si>
  <si>
    <t>73.</t>
  </si>
  <si>
    <t xml:space="preserve">Amoniak </t>
  </si>
  <si>
    <t>74.</t>
  </si>
  <si>
    <t>Wiórka kokosowe</t>
  </si>
  <si>
    <t>75.</t>
  </si>
  <si>
    <t>Kapusta czerowna (0,9L)</t>
  </si>
  <si>
    <t>76.</t>
  </si>
  <si>
    <t xml:space="preserve">Groszek konserwowy </t>
  </si>
  <si>
    <t>77.</t>
  </si>
  <si>
    <t>Herbatniki</t>
  </si>
  <si>
    <t>78.</t>
  </si>
  <si>
    <t>Kasza manna (1kg)</t>
  </si>
  <si>
    <t>79.</t>
  </si>
  <si>
    <t>Kawa sypana Tchibo żółta (250g)</t>
  </si>
  <si>
    <t>80.</t>
  </si>
  <si>
    <t>Makaron Penne Sulma (0,5kg)</t>
  </si>
  <si>
    <t>81.</t>
  </si>
  <si>
    <t xml:space="preserve">Musztarda Sarepska </t>
  </si>
  <si>
    <t>82.</t>
  </si>
  <si>
    <t>Ocet (0,5L)</t>
  </si>
  <si>
    <t>83.</t>
  </si>
  <si>
    <t>Oliwa z oliwek (1L)</t>
  </si>
  <si>
    <t>84.</t>
  </si>
  <si>
    <t>Oregano</t>
  </si>
  <si>
    <t>85.</t>
  </si>
  <si>
    <t>Sałatka grecka (0,9L)</t>
  </si>
  <si>
    <t>86.</t>
  </si>
  <si>
    <t xml:space="preserve">Seler konserwowy </t>
  </si>
  <si>
    <t>87.</t>
  </si>
  <si>
    <t xml:space="preserve">Tymianek </t>
  </si>
  <si>
    <t>88.</t>
  </si>
  <si>
    <t xml:space="preserve">Słonecznik (1kg) </t>
  </si>
  <si>
    <t>89.</t>
  </si>
  <si>
    <t>Olej Oleo (1L)</t>
  </si>
  <si>
    <t>90.</t>
  </si>
  <si>
    <t xml:space="preserve">Fix do potraw chińskich Knorr </t>
  </si>
  <si>
    <t>91.</t>
  </si>
  <si>
    <t>Makaron łazankowy Sulma (500g)</t>
  </si>
  <si>
    <t xml:space="preserve">szt </t>
  </si>
  <si>
    <t>92.</t>
  </si>
  <si>
    <t xml:space="preserve">Przyprawa do piernika </t>
  </si>
  <si>
    <t>93.</t>
  </si>
  <si>
    <t xml:space="preserve">Soda </t>
  </si>
  <si>
    <t>94.</t>
  </si>
  <si>
    <t>Jabłka prażone (0,9L)</t>
  </si>
  <si>
    <t>95.</t>
  </si>
  <si>
    <t xml:space="preserve">Ogórek konserwowy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</si>
</sst>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zł&quot;_-;\-* #,##0.00\ &quot;zł&quot;_-;_-* &quot;-&quot;??\ &quot;zł&quot;_-;_-@_-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mbria"/>
      <family val="1"/>
      <charset val="238"/>
    </font>
    <font>
      <b/>
      <sz val="11"/>
      <color theme="1"/>
      <name val="Cambria"/>
      <family val="1"/>
      <charset val="238"/>
    </font>
    <font>
      <sz val="10"/>
      <color theme="1"/>
      <name val="Cambria"/>
      <family val="1"/>
      <charset val="238"/>
    </font>
    <font>
      <sz val="9"/>
      <color theme="1"/>
      <name val="Cambria"/>
      <family val="1"/>
      <charset val="238"/>
    </font>
    <font>
      <sz val="12"/>
      <name val="Cambria"/>
      <family val="1"/>
      <charset val="238"/>
    </font>
    <font>
      <b/>
      <sz val="11"/>
      <name val="Cambria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wrapText="1" shrinkToFit="1"/>
    </xf>
    <xf numFmtId="44" fontId="0" fillId="0" borderId="2" xfId="0" applyNumberFormat="1" applyBorder="1"/>
    <xf numFmtId="44" fontId="2" fillId="0" borderId="2" xfId="0" applyNumberFormat="1" applyFont="1" applyBorder="1"/>
    <xf numFmtId="0" fontId="8" fillId="2" borderId="0" xfId="0" applyFont="1" applyFill="1" applyBorder="1"/>
    <xf numFmtId="0" fontId="9" fillId="2" borderId="0" xfId="0" applyFont="1" applyFill="1" applyBorder="1"/>
    <xf numFmtId="0" fontId="9" fillId="2" borderId="0" xfId="0" applyFont="1" applyFill="1"/>
    <xf numFmtId="0" fontId="0" fillId="0" borderId="2" xfId="0" applyBorder="1"/>
    <xf numFmtId="9" fontId="0" fillId="0" borderId="2" xfId="0" applyNumberFormat="1" applyBorder="1"/>
    <xf numFmtId="0" fontId="2" fillId="0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/>
    <xf numFmtId="4" fontId="0" fillId="0" borderId="3" xfId="0" applyNumberFormat="1" applyBorder="1" applyAlignment="1"/>
    <xf numFmtId="0" fontId="0" fillId="0" borderId="0" xfId="0" applyAlignment="1">
      <alignment horizontal="left"/>
    </xf>
    <xf numFmtId="0" fontId="2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9" fillId="2" borderId="0" xfId="0" applyFont="1" applyFill="1" applyBorder="1" applyAlignment="1">
      <alignment horizontal="left"/>
    </xf>
    <xf numFmtId="44" fontId="0" fillId="0" borderId="0" xfId="0" applyNumberFormat="1"/>
    <xf numFmtId="44" fontId="5" fillId="0" borderId="3" xfId="0" applyNumberFormat="1" applyFont="1" applyBorder="1" applyAlignment="1">
      <alignment horizontal="center" vertical="center" wrapText="1" shrinkToFit="1"/>
    </xf>
    <xf numFmtId="44" fontId="0" fillId="0" borderId="2" xfId="0" applyNumberFormat="1" applyFill="1" applyBorder="1"/>
    <xf numFmtId="44" fontId="2" fillId="0" borderId="3" xfId="0" applyNumberFormat="1" applyFont="1" applyBorder="1" applyAlignment="1"/>
    <xf numFmtId="44" fontId="9" fillId="2" borderId="0" xfId="0" applyNumberFormat="1" applyFont="1" applyFill="1" applyBorder="1"/>
    <xf numFmtId="0" fontId="2" fillId="0" borderId="2" xfId="0" applyFont="1" applyBorder="1" applyAlignment="1"/>
    <xf numFmtId="44" fontId="2" fillId="0" borderId="2" xfId="0" applyNumberFormat="1" applyFont="1" applyBorder="1" applyAlignment="1"/>
    <xf numFmtId="0" fontId="0" fillId="0" borderId="2" xfId="0" applyBorder="1" applyAlignment="1"/>
    <xf numFmtId="4" fontId="2" fillId="0" borderId="2" xfId="0" applyNumberFormat="1" applyFont="1" applyFill="1" applyBorder="1" applyAlignment="1"/>
    <xf numFmtId="0" fontId="2" fillId="0" borderId="2" xfId="0" applyNumberFormat="1" applyFont="1" applyBorder="1"/>
    <xf numFmtId="44" fontId="0" fillId="0" borderId="3" xfId="0" applyNumberFormat="1" applyBorder="1" applyAlignment="1"/>
    <xf numFmtId="0" fontId="2" fillId="0" borderId="0" xfId="0" applyFont="1" applyAlignment="1"/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/>
    <xf numFmtId="0" fontId="10" fillId="0" borderId="0" xfId="0" applyFont="1" applyFill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wrapText="1"/>
    </xf>
  </cellXfs>
  <cellStyles count="1"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6"/>
  <sheetViews>
    <sheetView tabSelected="1" topLeftCell="E97" workbookViewId="0">
      <selection activeCell="P7" sqref="P7"/>
    </sheetView>
  </sheetViews>
  <sheetFormatPr defaultRowHeight="15" x14ac:dyDescent="0.25"/>
  <cols>
    <col min="1" max="1" width="3.28515625" bestFit="1" customWidth="1"/>
    <col min="2" max="2" width="18.28515625" customWidth="1"/>
    <col min="5" max="5" width="3.42578125" customWidth="1"/>
    <col min="6" max="6" width="23" style="19" customWidth="1"/>
    <col min="7" max="7" width="5.42578125" customWidth="1"/>
    <col min="8" max="8" width="4.85546875" customWidth="1"/>
    <col min="9" max="9" width="11.85546875" customWidth="1"/>
    <col min="10" max="10" width="13.7109375" style="24" customWidth="1"/>
    <col min="11" max="11" width="6.85546875" customWidth="1"/>
    <col min="12" max="12" width="9.85546875" bestFit="1" customWidth="1"/>
    <col min="13" max="13" width="12.28515625" style="24" bestFit="1" customWidth="1"/>
  </cols>
  <sheetData>
    <row r="1" spans="5:13" x14ac:dyDescent="0.25">
      <c r="E1" s="1"/>
      <c r="F1"/>
      <c r="G1" s="2"/>
      <c r="H1" s="2"/>
      <c r="L1" s="35" t="s">
        <v>0</v>
      </c>
      <c r="M1" s="35"/>
    </row>
    <row r="2" spans="5:13" x14ac:dyDescent="0.25">
      <c r="E2" s="36" t="s">
        <v>1</v>
      </c>
      <c r="F2" s="37"/>
      <c r="G2" s="37"/>
      <c r="H2" s="37"/>
      <c r="I2" s="37"/>
      <c r="J2" s="37"/>
      <c r="K2" s="37"/>
      <c r="L2" s="37"/>
      <c r="M2" s="37"/>
    </row>
    <row r="3" spans="5:13" ht="36" x14ac:dyDescent="0.25">
      <c r="E3" s="3" t="s">
        <v>2</v>
      </c>
      <c r="F3" s="20" t="s">
        <v>3</v>
      </c>
      <c r="G3" s="5" t="s">
        <v>4</v>
      </c>
      <c r="H3" s="6" t="s">
        <v>5</v>
      </c>
      <c r="I3" s="7" t="s">
        <v>6</v>
      </c>
      <c r="J3" s="25" t="s">
        <v>7</v>
      </c>
      <c r="K3" s="6" t="s">
        <v>8</v>
      </c>
      <c r="L3" s="7" t="s">
        <v>9</v>
      </c>
      <c r="M3" s="25" t="s">
        <v>10</v>
      </c>
    </row>
    <row r="4" spans="5:13" ht="15.75" x14ac:dyDescent="0.25">
      <c r="E4" s="3" t="s">
        <v>11</v>
      </c>
      <c r="F4" s="21" t="s">
        <v>25</v>
      </c>
      <c r="G4" s="3" t="s">
        <v>24</v>
      </c>
      <c r="H4" s="3">
        <v>36</v>
      </c>
      <c r="I4" s="13">
        <v>0</v>
      </c>
      <c r="J4" s="8">
        <f>H4*I4</f>
        <v>0</v>
      </c>
      <c r="K4" s="14"/>
      <c r="L4" s="13">
        <f>I4+(I4*K4)</f>
        <v>0</v>
      </c>
      <c r="M4" s="9">
        <f>H4*L4</f>
        <v>0</v>
      </c>
    </row>
    <row r="5" spans="5:13" ht="15.75" x14ac:dyDescent="0.25">
      <c r="E5" s="3" t="s">
        <v>12</v>
      </c>
      <c r="F5" s="21" t="s">
        <v>26</v>
      </c>
      <c r="G5" s="4" t="s">
        <v>23</v>
      </c>
      <c r="H5" s="3">
        <v>108</v>
      </c>
      <c r="I5" s="13">
        <v>0</v>
      </c>
      <c r="J5" s="8">
        <f t="shared" ref="J5:J98" si="0">H5*I5</f>
        <v>0</v>
      </c>
      <c r="K5" s="14"/>
      <c r="L5" s="13">
        <f t="shared" ref="L5:L68" si="1">I5+(I5*K5)</f>
        <v>0</v>
      </c>
      <c r="M5" s="9">
        <f t="shared" ref="M5:M68" si="2">H5*L5</f>
        <v>0</v>
      </c>
    </row>
    <row r="6" spans="5:13" ht="31.5" x14ac:dyDescent="0.25">
      <c r="E6" s="3" t="s">
        <v>13</v>
      </c>
      <c r="F6" s="21" t="s">
        <v>27</v>
      </c>
      <c r="G6" s="3" t="s">
        <v>23</v>
      </c>
      <c r="H6" s="3">
        <v>78</v>
      </c>
      <c r="I6" s="13">
        <v>0</v>
      </c>
      <c r="J6" s="8">
        <f t="shared" si="0"/>
        <v>0</v>
      </c>
      <c r="K6" s="14"/>
      <c r="L6" s="13">
        <f t="shared" si="1"/>
        <v>0</v>
      </c>
      <c r="M6" s="9">
        <f t="shared" si="2"/>
        <v>0</v>
      </c>
    </row>
    <row r="7" spans="5:13" ht="15.75" x14ac:dyDescent="0.25">
      <c r="E7" s="3" t="s">
        <v>14</v>
      </c>
      <c r="F7" s="21" t="s">
        <v>28</v>
      </c>
      <c r="G7" s="3" t="s">
        <v>24</v>
      </c>
      <c r="H7" s="3">
        <v>150</v>
      </c>
      <c r="I7" s="13">
        <v>0</v>
      </c>
      <c r="J7" s="8">
        <f t="shared" si="0"/>
        <v>0</v>
      </c>
      <c r="K7" s="14"/>
      <c r="L7" s="13">
        <f t="shared" si="1"/>
        <v>0</v>
      </c>
      <c r="M7" s="9">
        <f t="shared" si="2"/>
        <v>0</v>
      </c>
    </row>
    <row r="8" spans="5:13" ht="31.5" x14ac:dyDescent="0.25">
      <c r="E8" s="3" t="s">
        <v>15</v>
      </c>
      <c r="F8" s="21" t="s">
        <v>29</v>
      </c>
      <c r="G8" s="3" t="s">
        <v>23</v>
      </c>
      <c r="H8" s="3">
        <v>300</v>
      </c>
      <c r="I8" s="13">
        <v>0</v>
      </c>
      <c r="J8" s="8">
        <f t="shared" si="0"/>
        <v>0</v>
      </c>
      <c r="K8" s="14"/>
      <c r="L8" s="13">
        <f t="shared" si="1"/>
        <v>0</v>
      </c>
      <c r="M8" s="9">
        <f t="shared" si="2"/>
        <v>0</v>
      </c>
    </row>
    <row r="9" spans="5:13" ht="15.75" x14ac:dyDescent="0.25">
      <c r="E9" s="3" t="s">
        <v>16</v>
      </c>
      <c r="F9" s="21" t="s">
        <v>30</v>
      </c>
      <c r="G9" s="3" t="s">
        <v>23</v>
      </c>
      <c r="H9" s="3">
        <v>80</v>
      </c>
      <c r="I9" s="13">
        <v>0</v>
      </c>
      <c r="J9" s="8">
        <f t="shared" si="0"/>
        <v>0</v>
      </c>
      <c r="K9" s="14"/>
      <c r="L9" s="13">
        <f t="shared" si="1"/>
        <v>0</v>
      </c>
      <c r="M9" s="9">
        <f t="shared" si="2"/>
        <v>0</v>
      </c>
    </row>
    <row r="10" spans="5:13" ht="15.75" x14ac:dyDescent="0.25">
      <c r="E10" s="3" t="s">
        <v>31</v>
      </c>
      <c r="F10" s="22" t="s">
        <v>32</v>
      </c>
      <c r="G10" s="15" t="s">
        <v>23</v>
      </c>
      <c r="H10" s="15">
        <v>50</v>
      </c>
      <c r="I10" s="13">
        <v>0</v>
      </c>
      <c r="J10" s="26">
        <f t="shared" si="0"/>
        <v>0</v>
      </c>
      <c r="K10" s="14"/>
      <c r="L10" s="13">
        <f t="shared" si="1"/>
        <v>0</v>
      </c>
      <c r="M10" s="9">
        <f t="shared" si="2"/>
        <v>0</v>
      </c>
    </row>
    <row r="11" spans="5:13" ht="15.75" x14ac:dyDescent="0.25">
      <c r="E11" s="3" t="s">
        <v>33</v>
      </c>
      <c r="F11" s="22" t="s">
        <v>34</v>
      </c>
      <c r="G11" s="15" t="s">
        <v>23</v>
      </c>
      <c r="H11" s="15">
        <v>303</v>
      </c>
      <c r="I11" s="13">
        <v>0</v>
      </c>
      <c r="J11" s="26">
        <f t="shared" si="0"/>
        <v>0</v>
      </c>
      <c r="K11" s="14"/>
      <c r="L11" s="13">
        <f t="shared" si="1"/>
        <v>0</v>
      </c>
      <c r="M11" s="9">
        <f t="shared" si="2"/>
        <v>0</v>
      </c>
    </row>
    <row r="12" spans="5:13" ht="15.75" x14ac:dyDescent="0.25">
      <c r="E12" s="3" t="s">
        <v>35</v>
      </c>
      <c r="F12" s="22" t="s">
        <v>36</v>
      </c>
      <c r="G12" s="15" t="s">
        <v>23</v>
      </c>
      <c r="H12" s="15">
        <v>100</v>
      </c>
      <c r="I12" s="13">
        <v>0</v>
      </c>
      <c r="J12" s="26">
        <f t="shared" si="0"/>
        <v>0</v>
      </c>
      <c r="K12" s="14"/>
      <c r="L12" s="13">
        <f t="shared" si="1"/>
        <v>0</v>
      </c>
      <c r="M12" s="9">
        <f t="shared" si="2"/>
        <v>0</v>
      </c>
    </row>
    <row r="13" spans="5:13" ht="15.75" x14ac:dyDescent="0.25">
      <c r="E13" s="3" t="s">
        <v>37</v>
      </c>
      <c r="F13" s="22" t="s">
        <v>38</v>
      </c>
      <c r="G13" s="15" t="s">
        <v>23</v>
      </c>
      <c r="H13" s="15">
        <v>575</v>
      </c>
      <c r="I13" s="13">
        <v>0</v>
      </c>
      <c r="J13" s="26">
        <f t="shared" si="0"/>
        <v>0</v>
      </c>
      <c r="K13" s="14"/>
      <c r="L13" s="13">
        <f t="shared" si="1"/>
        <v>0</v>
      </c>
      <c r="M13" s="9">
        <f t="shared" si="2"/>
        <v>0</v>
      </c>
    </row>
    <row r="14" spans="5:13" ht="15.75" x14ac:dyDescent="0.25">
      <c r="E14" s="3" t="s">
        <v>39</v>
      </c>
      <c r="F14" s="22" t="s">
        <v>40</v>
      </c>
      <c r="G14" s="15" t="s">
        <v>23</v>
      </c>
      <c r="H14" s="15">
        <v>263</v>
      </c>
      <c r="I14" s="13">
        <v>0</v>
      </c>
      <c r="J14" s="26">
        <f t="shared" si="0"/>
        <v>0</v>
      </c>
      <c r="K14" s="14"/>
      <c r="L14" s="13">
        <f t="shared" si="1"/>
        <v>0</v>
      </c>
      <c r="M14" s="9">
        <f t="shared" si="2"/>
        <v>0</v>
      </c>
    </row>
    <row r="15" spans="5:13" ht="15.75" x14ac:dyDescent="0.25">
      <c r="E15" s="3" t="s">
        <v>41</v>
      </c>
      <c r="F15" s="22" t="s">
        <v>42</v>
      </c>
      <c r="G15" s="15" t="s">
        <v>24</v>
      </c>
      <c r="H15" s="15">
        <v>46</v>
      </c>
      <c r="I15" s="13">
        <v>0</v>
      </c>
      <c r="J15" s="26">
        <f t="shared" si="0"/>
        <v>0</v>
      </c>
      <c r="K15" s="14"/>
      <c r="L15" s="13">
        <f t="shared" si="1"/>
        <v>0</v>
      </c>
      <c r="M15" s="9">
        <f t="shared" si="2"/>
        <v>0</v>
      </c>
    </row>
    <row r="16" spans="5:13" ht="15.75" x14ac:dyDescent="0.25">
      <c r="E16" s="3" t="s">
        <v>43</v>
      </c>
      <c r="F16" s="22" t="s">
        <v>44</v>
      </c>
      <c r="G16" s="15" t="s">
        <v>23</v>
      </c>
      <c r="H16" s="15">
        <v>258</v>
      </c>
      <c r="I16" s="13">
        <v>0</v>
      </c>
      <c r="J16" s="26">
        <f t="shared" si="0"/>
        <v>0</v>
      </c>
      <c r="K16" s="14"/>
      <c r="L16" s="13">
        <f t="shared" si="1"/>
        <v>0</v>
      </c>
      <c r="M16" s="9">
        <f t="shared" si="2"/>
        <v>0</v>
      </c>
    </row>
    <row r="17" spans="1:13" ht="15.75" x14ac:dyDescent="0.25">
      <c r="E17" s="3" t="s">
        <v>45</v>
      </c>
      <c r="F17" s="22" t="s">
        <v>46</v>
      </c>
      <c r="G17" s="15" t="s">
        <v>23</v>
      </c>
      <c r="H17" s="15">
        <v>90</v>
      </c>
      <c r="I17" s="13">
        <v>0</v>
      </c>
      <c r="J17" s="26">
        <f t="shared" si="0"/>
        <v>0</v>
      </c>
      <c r="K17" s="14"/>
      <c r="L17" s="13">
        <f t="shared" si="1"/>
        <v>0</v>
      </c>
      <c r="M17" s="9">
        <f t="shared" si="2"/>
        <v>0</v>
      </c>
    </row>
    <row r="18" spans="1:13" ht="47.25" x14ac:dyDescent="0.25">
      <c r="A18" s="12"/>
      <c r="B18" s="12"/>
      <c r="C18" s="12"/>
      <c r="D18" s="12"/>
      <c r="E18" s="3" t="s">
        <v>47</v>
      </c>
      <c r="F18" s="22" t="s">
        <v>48</v>
      </c>
      <c r="G18" s="15" t="s">
        <v>23</v>
      </c>
      <c r="H18" s="15">
        <v>72</v>
      </c>
      <c r="I18" s="13">
        <v>0</v>
      </c>
      <c r="J18" s="26">
        <f t="shared" si="0"/>
        <v>0</v>
      </c>
      <c r="K18" s="14"/>
      <c r="L18" s="13">
        <f t="shared" si="1"/>
        <v>0</v>
      </c>
      <c r="M18" s="9">
        <f t="shared" si="2"/>
        <v>0</v>
      </c>
    </row>
    <row r="19" spans="1:13" ht="63" x14ac:dyDescent="0.25">
      <c r="E19" s="3" t="s">
        <v>49</v>
      </c>
      <c r="F19" s="22" t="s">
        <v>50</v>
      </c>
      <c r="G19" s="15" t="s">
        <v>23</v>
      </c>
      <c r="H19" s="15">
        <v>24</v>
      </c>
      <c r="I19" s="13">
        <v>0</v>
      </c>
      <c r="J19" s="26">
        <f t="shared" si="0"/>
        <v>0</v>
      </c>
      <c r="K19" s="14"/>
      <c r="L19" s="13">
        <f t="shared" si="1"/>
        <v>0</v>
      </c>
      <c r="M19" s="9">
        <f t="shared" si="2"/>
        <v>0</v>
      </c>
    </row>
    <row r="20" spans="1:13" ht="15.75" x14ac:dyDescent="0.25">
      <c r="E20" s="3" t="s">
        <v>51</v>
      </c>
      <c r="F20" s="22" t="s">
        <v>52</v>
      </c>
      <c r="G20" s="15" t="s">
        <v>23</v>
      </c>
      <c r="H20" s="15">
        <v>18</v>
      </c>
      <c r="I20" s="13">
        <v>0</v>
      </c>
      <c r="J20" s="26">
        <f t="shared" si="0"/>
        <v>0</v>
      </c>
      <c r="K20" s="14"/>
      <c r="L20" s="13">
        <f t="shared" si="1"/>
        <v>0</v>
      </c>
      <c r="M20" s="9">
        <f t="shared" si="2"/>
        <v>0</v>
      </c>
    </row>
    <row r="21" spans="1:13" ht="15.75" x14ac:dyDescent="0.25">
      <c r="E21" s="3" t="s">
        <v>53</v>
      </c>
      <c r="F21" s="22" t="s">
        <v>54</v>
      </c>
      <c r="G21" s="15" t="s">
        <v>23</v>
      </c>
      <c r="H21" s="15">
        <v>25</v>
      </c>
      <c r="I21" s="13">
        <v>0</v>
      </c>
      <c r="J21" s="26">
        <f t="shared" si="0"/>
        <v>0</v>
      </c>
      <c r="K21" s="14"/>
      <c r="L21" s="13">
        <f t="shared" si="1"/>
        <v>0</v>
      </c>
      <c r="M21" s="9">
        <f t="shared" si="2"/>
        <v>0</v>
      </c>
    </row>
    <row r="22" spans="1:13" ht="31.5" x14ac:dyDescent="0.25">
      <c r="E22" s="3" t="s">
        <v>55</v>
      </c>
      <c r="F22" s="22" t="s">
        <v>56</v>
      </c>
      <c r="G22" s="15" t="s">
        <v>24</v>
      </c>
      <c r="H22" s="15">
        <v>900</v>
      </c>
      <c r="I22" s="13">
        <v>0</v>
      </c>
      <c r="J22" s="26">
        <f t="shared" si="0"/>
        <v>0</v>
      </c>
      <c r="K22" s="14"/>
      <c r="L22" s="13">
        <f t="shared" si="1"/>
        <v>0</v>
      </c>
      <c r="M22" s="9">
        <f t="shared" si="2"/>
        <v>0</v>
      </c>
    </row>
    <row r="23" spans="1:13" ht="31.5" x14ac:dyDescent="0.25">
      <c r="E23" s="3" t="s">
        <v>57</v>
      </c>
      <c r="F23" s="22" t="s">
        <v>58</v>
      </c>
      <c r="G23" s="15" t="s">
        <v>24</v>
      </c>
      <c r="H23" s="15">
        <v>7</v>
      </c>
      <c r="I23" s="13">
        <v>0</v>
      </c>
      <c r="J23" s="26">
        <f t="shared" si="0"/>
        <v>0</v>
      </c>
      <c r="K23" s="14"/>
      <c r="L23" s="13">
        <f t="shared" si="1"/>
        <v>0</v>
      </c>
      <c r="M23" s="9">
        <f t="shared" si="2"/>
        <v>0</v>
      </c>
    </row>
    <row r="24" spans="1:13" ht="15.75" x14ac:dyDescent="0.25">
      <c r="E24" s="3" t="s">
        <v>59</v>
      </c>
      <c r="F24" s="22" t="s">
        <v>60</v>
      </c>
      <c r="G24" s="15" t="s">
        <v>23</v>
      </c>
      <c r="H24" s="15">
        <v>319</v>
      </c>
      <c r="I24" s="13">
        <v>0</v>
      </c>
      <c r="J24" s="26">
        <f t="shared" si="0"/>
        <v>0</v>
      </c>
      <c r="K24" s="14"/>
      <c r="L24" s="13">
        <f t="shared" si="1"/>
        <v>0</v>
      </c>
      <c r="M24" s="9">
        <f t="shared" si="2"/>
        <v>0</v>
      </c>
    </row>
    <row r="25" spans="1:13" ht="15.75" x14ac:dyDescent="0.25">
      <c r="E25" s="3" t="s">
        <v>61</v>
      </c>
      <c r="F25" s="22" t="s">
        <v>62</v>
      </c>
      <c r="G25" s="15" t="s">
        <v>23</v>
      </c>
      <c r="H25" s="15">
        <v>144</v>
      </c>
      <c r="I25" s="13">
        <v>0</v>
      </c>
      <c r="J25" s="26">
        <f t="shared" si="0"/>
        <v>0</v>
      </c>
      <c r="K25" s="14"/>
      <c r="L25" s="13">
        <f t="shared" si="1"/>
        <v>0</v>
      </c>
      <c r="M25" s="9">
        <f t="shared" si="2"/>
        <v>0</v>
      </c>
    </row>
    <row r="26" spans="1:13" ht="15.75" x14ac:dyDescent="0.25">
      <c r="E26" s="3" t="s">
        <v>63</v>
      </c>
      <c r="F26" s="22" t="s">
        <v>64</v>
      </c>
      <c r="G26" s="15" t="s">
        <v>24</v>
      </c>
      <c r="H26" s="15">
        <v>40</v>
      </c>
      <c r="I26" s="13">
        <v>0</v>
      </c>
      <c r="J26" s="26">
        <f t="shared" si="0"/>
        <v>0</v>
      </c>
      <c r="K26" s="14"/>
      <c r="L26" s="13">
        <f t="shared" si="1"/>
        <v>0</v>
      </c>
      <c r="M26" s="9">
        <f t="shared" si="2"/>
        <v>0</v>
      </c>
    </row>
    <row r="27" spans="1:13" ht="31.5" x14ac:dyDescent="0.25">
      <c r="E27" s="3" t="s">
        <v>65</v>
      </c>
      <c r="F27" s="22" t="s">
        <v>66</v>
      </c>
      <c r="G27" s="15" t="s">
        <v>23</v>
      </c>
      <c r="H27" s="15">
        <v>50</v>
      </c>
      <c r="I27" s="13">
        <v>0</v>
      </c>
      <c r="J27" s="26">
        <f t="shared" si="0"/>
        <v>0</v>
      </c>
      <c r="K27" s="14"/>
      <c r="L27" s="13">
        <f t="shared" si="1"/>
        <v>0</v>
      </c>
      <c r="M27" s="9">
        <f t="shared" si="2"/>
        <v>0</v>
      </c>
    </row>
    <row r="28" spans="1:13" ht="15.75" x14ac:dyDescent="0.25">
      <c r="E28" s="3" t="s">
        <v>67</v>
      </c>
      <c r="F28" s="22" t="s">
        <v>68</v>
      </c>
      <c r="G28" s="15" t="s">
        <v>23</v>
      </c>
      <c r="H28" s="15">
        <v>75</v>
      </c>
      <c r="I28" s="13">
        <v>0</v>
      </c>
      <c r="J28" s="26">
        <f t="shared" si="0"/>
        <v>0</v>
      </c>
      <c r="K28" s="14"/>
      <c r="L28" s="13">
        <f t="shared" si="1"/>
        <v>0</v>
      </c>
      <c r="M28" s="9">
        <f t="shared" si="2"/>
        <v>0</v>
      </c>
    </row>
    <row r="29" spans="1:13" ht="15.75" x14ac:dyDescent="0.25">
      <c r="E29" s="3" t="s">
        <v>69</v>
      </c>
      <c r="F29" s="22" t="s">
        <v>70</v>
      </c>
      <c r="G29" s="15" t="s">
        <v>23</v>
      </c>
      <c r="H29" s="15">
        <v>84</v>
      </c>
      <c r="I29" s="13">
        <v>0</v>
      </c>
      <c r="J29" s="26">
        <f t="shared" si="0"/>
        <v>0</v>
      </c>
      <c r="K29" s="14"/>
      <c r="L29" s="13">
        <f t="shared" si="1"/>
        <v>0</v>
      </c>
      <c r="M29" s="9">
        <f t="shared" si="2"/>
        <v>0</v>
      </c>
    </row>
    <row r="30" spans="1:13" ht="31.5" x14ac:dyDescent="0.25">
      <c r="E30" s="3" t="s">
        <v>71</v>
      </c>
      <c r="F30" s="22" t="s">
        <v>72</v>
      </c>
      <c r="G30" s="15" t="s">
        <v>23</v>
      </c>
      <c r="H30" s="15">
        <v>48</v>
      </c>
      <c r="I30" s="13">
        <v>0</v>
      </c>
      <c r="J30" s="26">
        <f t="shared" si="0"/>
        <v>0</v>
      </c>
      <c r="K30" s="14"/>
      <c r="L30" s="13">
        <f t="shared" si="1"/>
        <v>0</v>
      </c>
      <c r="M30" s="9">
        <f t="shared" si="2"/>
        <v>0</v>
      </c>
    </row>
    <row r="31" spans="1:13" ht="31.5" x14ac:dyDescent="0.25">
      <c r="E31" s="3" t="s">
        <v>73</v>
      </c>
      <c r="F31" s="22" t="s">
        <v>74</v>
      </c>
      <c r="G31" s="15" t="s">
        <v>23</v>
      </c>
      <c r="H31" s="15">
        <v>5</v>
      </c>
      <c r="I31" s="13">
        <v>0</v>
      </c>
      <c r="J31" s="26">
        <f t="shared" si="0"/>
        <v>0</v>
      </c>
      <c r="K31" s="14"/>
      <c r="L31" s="13">
        <f t="shared" si="1"/>
        <v>0</v>
      </c>
      <c r="M31" s="9">
        <f t="shared" si="2"/>
        <v>0</v>
      </c>
    </row>
    <row r="32" spans="1:13" ht="15.75" x14ac:dyDescent="0.25">
      <c r="E32" s="3" t="s">
        <v>75</v>
      </c>
      <c r="F32" s="22" t="s">
        <v>76</v>
      </c>
      <c r="G32" s="15" t="s">
        <v>23</v>
      </c>
      <c r="H32" s="15">
        <v>1</v>
      </c>
      <c r="I32" s="13">
        <v>0</v>
      </c>
      <c r="J32" s="26">
        <f t="shared" si="0"/>
        <v>0</v>
      </c>
      <c r="K32" s="14"/>
      <c r="L32" s="13">
        <f t="shared" si="1"/>
        <v>0</v>
      </c>
      <c r="M32" s="9">
        <f t="shared" si="2"/>
        <v>0</v>
      </c>
    </row>
    <row r="33" spans="5:13" ht="15.75" x14ac:dyDescent="0.25">
      <c r="E33" s="3" t="s">
        <v>77</v>
      </c>
      <c r="F33" s="22" t="s">
        <v>78</v>
      </c>
      <c r="G33" s="15" t="s">
        <v>23</v>
      </c>
      <c r="H33" s="15">
        <v>2</v>
      </c>
      <c r="I33" s="13">
        <v>0</v>
      </c>
      <c r="J33" s="26">
        <f t="shared" si="0"/>
        <v>0</v>
      </c>
      <c r="K33" s="14"/>
      <c r="L33" s="13">
        <f t="shared" si="1"/>
        <v>0</v>
      </c>
      <c r="M33" s="9">
        <f t="shared" si="2"/>
        <v>0</v>
      </c>
    </row>
    <row r="34" spans="5:13" ht="31.5" x14ac:dyDescent="0.25">
      <c r="E34" s="3" t="s">
        <v>79</v>
      </c>
      <c r="F34" s="22" t="s">
        <v>80</v>
      </c>
      <c r="G34" s="15" t="s">
        <v>23</v>
      </c>
      <c r="H34" s="15">
        <v>2</v>
      </c>
      <c r="I34" s="13">
        <v>0</v>
      </c>
      <c r="J34" s="26">
        <f t="shared" si="0"/>
        <v>0</v>
      </c>
      <c r="K34" s="14"/>
      <c r="L34" s="13">
        <f t="shared" si="1"/>
        <v>0</v>
      </c>
      <c r="M34" s="9">
        <f t="shared" si="2"/>
        <v>0</v>
      </c>
    </row>
    <row r="35" spans="5:13" ht="31.5" x14ac:dyDescent="0.25">
      <c r="E35" s="3" t="s">
        <v>81</v>
      </c>
      <c r="F35" s="22" t="s">
        <v>82</v>
      </c>
      <c r="G35" s="15" t="s">
        <v>23</v>
      </c>
      <c r="H35" s="15">
        <v>2</v>
      </c>
      <c r="I35" s="13">
        <v>0</v>
      </c>
      <c r="J35" s="26">
        <f t="shared" si="0"/>
        <v>0</v>
      </c>
      <c r="K35" s="14"/>
      <c r="L35" s="13">
        <f t="shared" si="1"/>
        <v>0</v>
      </c>
      <c r="M35" s="9">
        <f t="shared" si="2"/>
        <v>0</v>
      </c>
    </row>
    <row r="36" spans="5:13" ht="15.75" x14ac:dyDescent="0.25">
      <c r="E36" s="3" t="s">
        <v>83</v>
      </c>
      <c r="F36" s="22" t="s">
        <v>84</v>
      </c>
      <c r="G36" s="15" t="s">
        <v>23</v>
      </c>
      <c r="H36" s="15">
        <v>1</v>
      </c>
      <c r="I36" s="13">
        <v>0</v>
      </c>
      <c r="J36" s="26">
        <f t="shared" si="0"/>
        <v>0</v>
      </c>
      <c r="K36" s="14"/>
      <c r="L36" s="13">
        <f t="shared" si="1"/>
        <v>0</v>
      </c>
      <c r="M36" s="9">
        <f t="shared" si="2"/>
        <v>0</v>
      </c>
    </row>
    <row r="37" spans="5:13" ht="15.75" x14ac:dyDescent="0.25">
      <c r="E37" s="3" t="s">
        <v>85</v>
      </c>
      <c r="F37" s="22" t="s">
        <v>86</v>
      </c>
      <c r="G37" s="15" t="s">
        <v>23</v>
      </c>
      <c r="H37" s="15">
        <v>25</v>
      </c>
      <c r="I37" s="13">
        <v>0</v>
      </c>
      <c r="J37" s="26">
        <f t="shared" si="0"/>
        <v>0</v>
      </c>
      <c r="K37" s="14"/>
      <c r="L37" s="13">
        <f t="shared" si="1"/>
        <v>0</v>
      </c>
      <c r="M37" s="9">
        <f t="shared" si="2"/>
        <v>0</v>
      </c>
    </row>
    <row r="38" spans="5:13" ht="15.75" x14ac:dyDescent="0.25">
      <c r="E38" s="3" t="s">
        <v>87</v>
      </c>
      <c r="F38" s="22" t="s">
        <v>88</v>
      </c>
      <c r="G38" s="15" t="s">
        <v>23</v>
      </c>
      <c r="H38" s="15">
        <v>4</v>
      </c>
      <c r="I38" s="13">
        <v>0</v>
      </c>
      <c r="J38" s="26">
        <f t="shared" si="0"/>
        <v>0</v>
      </c>
      <c r="K38" s="14"/>
      <c r="L38" s="13">
        <f t="shared" si="1"/>
        <v>0</v>
      </c>
      <c r="M38" s="9">
        <f t="shared" si="2"/>
        <v>0</v>
      </c>
    </row>
    <row r="39" spans="5:13" ht="15.75" x14ac:dyDescent="0.25">
      <c r="E39" s="3" t="s">
        <v>89</v>
      </c>
      <c r="F39" s="22" t="s">
        <v>90</v>
      </c>
      <c r="G39" s="15" t="s">
        <v>23</v>
      </c>
      <c r="H39" s="15">
        <v>17</v>
      </c>
      <c r="I39" s="13">
        <v>0</v>
      </c>
      <c r="J39" s="26">
        <f t="shared" si="0"/>
        <v>0</v>
      </c>
      <c r="K39" s="14"/>
      <c r="L39" s="13">
        <f t="shared" si="1"/>
        <v>0</v>
      </c>
      <c r="M39" s="9">
        <f t="shared" si="2"/>
        <v>0</v>
      </c>
    </row>
    <row r="40" spans="5:13" ht="31.5" x14ac:dyDescent="0.25">
      <c r="E40" s="3" t="s">
        <v>91</v>
      </c>
      <c r="F40" s="22" t="s">
        <v>92</v>
      </c>
      <c r="G40" s="15" t="s">
        <v>23</v>
      </c>
      <c r="H40" s="15">
        <v>22</v>
      </c>
      <c r="I40" s="13">
        <v>0</v>
      </c>
      <c r="J40" s="26">
        <f t="shared" si="0"/>
        <v>0</v>
      </c>
      <c r="K40" s="14"/>
      <c r="L40" s="13">
        <f t="shared" si="1"/>
        <v>0</v>
      </c>
      <c r="M40" s="9">
        <f t="shared" si="2"/>
        <v>0</v>
      </c>
    </row>
    <row r="41" spans="5:13" ht="31.5" x14ac:dyDescent="0.25">
      <c r="E41" s="3" t="s">
        <v>93</v>
      </c>
      <c r="F41" s="22" t="s">
        <v>94</v>
      </c>
      <c r="G41" s="15" t="s">
        <v>23</v>
      </c>
      <c r="H41" s="15">
        <v>16</v>
      </c>
      <c r="I41" s="13">
        <v>0</v>
      </c>
      <c r="J41" s="26">
        <f t="shared" si="0"/>
        <v>0</v>
      </c>
      <c r="K41" s="14"/>
      <c r="L41" s="13">
        <f t="shared" si="1"/>
        <v>0</v>
      </c>
      <c r="M41" s="9">
        <f t="shared" si="2"/>
        <v>0</v>
      </c>
    </row>
    <row r="42" spans="5:13" ht="15.75" x14ac:dyDescent="0.25">
      <c r="E42" s="3" t="s">
        <v>95</v>
      </c>
      <c r="F42" s="22" t="s">
        <v>96</v>
      </c>
      <c r="G42" s="15" t="s">
        <v>23</v>
      </c>
      <c r="H42" s="15">
        <v>38</v>
      </c>
      <c r="I42" s="13">
        <v>0</v>
      </c>
      <c r="J42" s="26">
        <f t="shared" si="0"/>
        <v>0</v>
      </c>
      <c r="K42" s="14"/>
      <c r="L42" s="13">
        <f t="shared" si="1"/>
        <v>0</v>
      </c>
      <c r="M42" s="9">
        <f t="shared" si="2"/>
        <v>0</v>
      </c>
    </row>
    <row r="43" spans="5:13" ht="31.5" x14ac:dyDescent="0.25">
      <c r="E43" s="3" t="s">
        <v>97</v>
      </c>
      <c r="F43" s="22" t="s">
        <v>98</v>
      </c>
      <c r="G43" s="15" t="s">
        <v>23</v>
      </c>
      <c r="H43" s="15">
        <v>5</v>
      </c>
      <c r="I43" s="13">
        <v>0</v>
      </c>
      <c r="J43" s="26">
        <f t="shared" si="0"/>
        <v>0</v>
      </c>
      <c r="K43" s="14"/>
      <c r="L43" s="13">
        <f t="shared" si="1"/>
        <v>0</v>
      </c>
      <c r="M43" s="9">
        <f t="shared" si="2"/>
        <v>0</v>
      </c>
    </row>
    <row r="44" spans="5:13" ht="15.75" x14ac:dyDescent="0.25">
      <c r="E44" s="3" t="s">
        <v>99</v>
      </c>
      <c r="F44" s="22" t="s">
        <v>100</v>
      </c>
      <c r="G44" s="15" t="s">
        <v>23</v>
      </c>
      <c r="H44" s="15">
        <v>268</v>
      </c>
      <c r="I44" s="13">
        <v>0</v>
      </c>
      <c r="J44" s="26">
        <f t="shared" si="0"/>
        <v>0</v>
      </c>
      <c r="K44" s="14"/>
      <c r="L44" s="13">
        <f t="shared" si="1"/>
        <v>0</v>
      </c>
      <c r="M44" s="9">
        <f t="shared" si="2"/>
        <v>0</v>
      </c>
    </row>
    <row r="45" spans="5:13" ht="31.5" x14ac:dyDescent="0.25">
      <c r="E45" s="3" t="s">
        <v>101</v>
      </c>
      <c r="F45" s="22" t="s">
        <v>102</v>
      </c>
      <c r="G45" s="15" t="s">
        <v>23</v>
      </c>
      <c r="H45" s="15">
        <v>100</v>
      </c>
      <c r="I45" s="13">
        <v>0</v>
      </c>
      <c r="J45" s="26">
        <f t="shared" si="0"/>
        <v>0</v>
      </c>
      <c r="K45" s="14"/>
      <c r="L45" s="13">
        <f t="shared" si="1"/>
        <v>0</v>
      </c>
      <c r="M45" s="9">
        <f t="shared" si="2"/>
        <v>0</v>
      </c>
    </row>
    <row r="46" spans="5:13" ht="31.5" x14ac:dyDescent="0.25">
      <c r="E46" s="3" t="s">
        <v>103</v>
      </c>
      <c r="F46" s="22" t="s">
        <v>104</v>
      </c>
      <c r="G46" s="15" t="s">
        <v>23</v>
      </c>
      <c r="H46" s="15">
        <v>140</v>
      </c>
      <c r="I46" s="13">
        <v>0</v>
      </c>
      <c r="J46" s="26">
        <f t="shared" si="0"/>
        <v>0</v>
      </c>
      <c r="K46" s="14"/>
      <c r="L46" s="13">
        <f t="shared" si="1"/>
        <v>0</v>
      </c>
      <c r="M46" s="9">
        <f t="shared" si="2"/>
        <v>0</v>
      </c>
    </row>
    <row r="47" spans="5:13" ht="15.75" x14ac:dyDescent="0.25">
      <c r="E47" s="3" t="s">
        <v>105</v>
      </c>
      <c r="F47" s="22" t="s">
        <v>106</v>
      </c>
      <c r="G47" s="15" t="s">
        <v>23</v>
      </c>
      <c r="H47" s="15">
        <v>30</v>
      </c>
      <c r="I47" s="13">
        <v>0</v>
      </c>
      <c r="J47" s="26">
        <f t="shared" si="0"/>
        <v>0</v>
      </c>
      <c r="K47" s="14"/>
      <c r="L47" s="13">
        <f t="shared" si="1"/>
        <v>0</v>
      </c>
      <c r="M47" s="9">
        <f t="shared" si="2"/>
        <v>0</v>
      </c>
    </row>
    <row r="48" spans="5:13" ht="31.5" x14ac:dyDescent="0.25">
      <c r="E48" s="3" t="s">
        <v>107</v>
      </c>
      <c r="F48" s="22" t="s">
        <v>108</v>
      </c>
      <c r="G48" s="15" t="s">
        <v>23</v>
      </c>
      <c r="H48" s="15">
        <v>72</v>
      </c>
      <c r="I48" s="13">
        <v>0</v>
      </c>
      <c r="J48" s="26">
        <f t="shared" si="0"/>
        <v>0</v>
      </c>
      <c r="K48" s="14"/>
      <c r="L48" s="13">
        <f t="shared" si="1"/>
        <v>0</v>
      </c>
      <c r="M48" s="9">
        <f t="shared" si="2"/>
        <v>0</v>
      </c>
    </row>
    <row r="49" spans="5:13" ht="15.75" x14ac:dyDescent="0.25">
      <c r="E49" s="3" t="s">
        <v>109</v>
      </c>
      <c r="F49" s="22" t="s">
        <v>110</v>
      </c>
      <c r="G49" s="15" t="s">
        <v>23</v>
      </c>
      <c r="H49" s="15">
        <v>108</v>
      </c>
      <c r="I49" s="13">
        <v>0</v>
      </c>
      <c r="J49" s="26">
        <f t="shared" si="0"/>
        <v>0</v>
      </c>
      <c r="K49" s="14"/>
      <c r="L49" s="13">
        <f t="shared" si="1"/>
        <v>0</v>
      </c>
      <c r="M49" s="9">
        <f t="shared" si="2"/>
        <v>0</v>
      </c>
    </row>
    <row r="50" spans="5:13" ht="31.5" x14ac:dyDescent="0.25">
      <c r="E50" s="3" t="s">
        <v>111</v>
      </c>
      <c r="F50" s="22" t="s">
        <v>112</v>
      </c>
      <c r="G50" s="15" t="s">
        <v>23</v>
      </c>
      <c r="H50" s="15">
        <v>60</v>
      </c>
      <c r="I50" s="13">
        <v>0</v>
      </c>
      <c r="J50" s="26">
        <f t="shared" si="0"/>
        <v>0</v>
      </c>
      <c r="K50" s="14"/>
      <c r="L50" s="13">
        <f t="shared" si="1"/>
        <v>0</v>
      </c>
      <c r="M50" s="9">
        <f t="shared" si="2"/>
        <v>0</v>
      </c>
    </row>
    <row r="51" spans="5:13" ht="15.75" x14ac:dyDescent="0.25">
      <c r="E51" s="3" t="s">
        <v>113</v>
      </c>
      <c r="F51" s="22" t="s">
        <v>114</v>
      </c>
      <c r="G51" s="15" t="s">
        <v>23</v>
      </c>
      <c r="H51" s="15">
        <v>205</v>
      </c>
      <c r="I51" s="13">
        <v>0</v>
      </c>
      <c r="J51" s="26">
        <f t="shared" si="0"/>
        <v>0</v>
      </c>
      <c r="K51" s="14"/>
      <c r="L51" s="13">
        <f t="shared" si="1"/>
        <v>0</v>
      </c>
      <c r="M51" s="9">
        <f t="shared" si="2"/>
        <v>0</v>
      </c>
    </row>
    <row r="52" spans="5:13" ht="15.75" x14ac:dyDescent="0.25">
      <c r="E52" s="3" t="s">
        <v>115</v>
      </c>
      <c r="F52" s="22" t="s">
        <v>116</v>
      </c>
      <c r="G52" s="15" t="s">
        <v>23</v>
      </c>
      <c r="H52" s="15">
        <v>90</v>
      </c>
      <c r="I52" s="13">
        <v>0</v>
      </c>
      <c r="J52" s="26">
        <f t="shared" si="0"/>
        <v>0</v>
      </c>
      <c r="K52" s="14"/>
      <c r="L52" s="13">
        <f t="shared" si="1"/>
        <v>0</v>
      </c>
      <c r="M52" s="9">
        <f t="shared" si="2"/>
        <v>0</v>
      </c>
    </row>
    <row r="53" spans="5:13" ht="15.75" x14ac:dyDescent="0.25">
      <c r="E53" s="3" t="s">
        <v>117</v>
      </c>
      <c r="F53" s="22" t="s">
        <v>118</v>
      </c>
      <c r="G53" s="15" t="s">
        <v>23</v>
      </c>
      <c r="H53" s="15">
        <v>90</v>
      </c>
      <c r="I53" s="13">
        <v>0</v>
      </c>
      <c r="J53" s="26">
        <f t="shared" si="0"/>
        <v>0</v>
      </c>
      <c r="K53" s="14"/>
      <c r="L53" s="13">
        <f t="shared" si="1"/>
        <v>0</v>
      </c>
      <c r="M53" s="9">
        <f t="shared" si="2"/>
        <v>0</v>
      </c>
    </row>
    <row r="54" spans="5:13" ht="15.75" x14ac:dyDescent="0.25">
      <c r="E54" s="3" t="s">
        <v>119</v>
      </c>
      <c r="F54" s="22" t="s">
        <v>120</v>
      </c>
      <c r="G54" s="15" t="s">
        <v>23</v>
      </c>
      <c r="H54" s="15">
        <v>93</v>
      </c>
      <c r="I54" s="13">
        <v>0</v>
      </c>
      <c r="J54" s="26">
        <f t="shared" si="0"/>
        <v>0</v>
      </c>
      <c r="K54" s="14"/>
      <c r="L54" s="13">
        <f t="shared" si="1"/>
        <v>0</v>
      </c>
      <c r="M54" s="9">
        <f t="shared" si="2"/>
        <v>0</v>
      </c>
    </row>
    <row r="55" spans="5:13" ht="15.75" x14ac:dyDescent="0.25">
      <c r="E55" s="3" t="s">
        <v>121</v>
      </c>
      <c r="F55" s="22" t="s">
        <v>122</v>
      </c>
      <c r="G55" s="15" t="s">
        <v>23</v>
      </c>
      <c r="H55" s="15">
        <v>10</v>
      </c>
      <c r="I55" s="13">
        <v>0</v>
      </c>
      <c r="J55" s="26">
        <f t="shared" si="0"/>
        <v>0</v>
      </c>
      <c r="K55" s="14"/>
      <c r="L55" s="13">
        <f t="shared" si="1"/>
        <v>0</v>
      </c>
      <c r="M55" s="9">
        <f t="shared" si="2"/>
        <v>0</v>
      </c>
    </row>
    <row r="56" spans="5:13" ht="15.75" x14ac:dyDescent="0.25">
      <c r="E56" s="3" t="s">
        <v>123</v>
      </c>
      <c r="F56" s="22" t="s">
        <v>124</v>
      </c>
      <c r="G56" s="15" t="s">
        <v>23</v>
      </c>
      <c r="H56" s="15">
        <v>20</v>
      </c>
      <c r="I56" s="13">
        <v>0</v>
      </c>
      <c r="J56" s="26">
        <f t="shared" si="0"/>
        <v>0</v>
      </c>
      <c r="K56" s="14"/>
      <c r="L56" s="13">
        <f t="shared" si="1"/>
        <v>0</v>
      </c>
      <c r="M56" s="9">
        <f t="shared" si="2"/>
        <v>0</v>
      </c>
    </row>
    <row r="57" spans="5:13" ht="15.75" x14ac:dyDescent="0.25">
      <c r="E57" s="3" t="s">
        <v>125</v>
      </c>
      <c r="F57" s="22" t="s">
        <v>126</v>
      </c>
      <c r="G57" s="15" t="s">
        <v>23</v>
      </c>
      <c r="H57" s="15">
        <v>15</v>
      </c>
      <c r="I57" s="13">
        <v>0</v>
      </c>
      <c r="J57" s="26">
        <f t="shared" si="0"/>
        <v>0</v>
      </c>
      <c r="K57" s="14"/>
      <c r="L57" s="13">
        <f t="shared" si="1"/>
        <v>0</v>
      </c>
      <c r="M57" s="9">
        <f t="shared" si="2"/>
        <v>0</v>
      </c>
    </row>
    <row r="58" spans="5:13" ht="31.5" x14ac:dyDescent="0.25">
      <c r="E58" s="3" t="s">
        <v>127</v>
      </c>
      <c r="F58" s="22" t="s">
        <v>128</v>
      </c>
      <c r="G58" s="16" t="s">
        <v>23</v>
      </c>
      <c r="H58" s="15">
        <v>20</v>
      </c>
      <c r="I58" s="13">
        <v>0</v>
      </c>
      <c r="J58" s="26">
        <f t="shared" si="0"/>
        <v>0</v>
      </c>
      <c r="K58" s="14"/>
      <c r="L58" s="13">
        <f t="shared" si="1"/>
        <v>0</v>
      </c>
      <c r="M58" s="9">
        <f t="shared" si="2"/>
        <v>0</v>
      </c>
    </row>
    <row r="59" spans="5:13" ht="31.5" x14ac:dyDescent="0.25">
      <c r="E59" s="3" t="s">
        <v>129</v>
      </c>
      <c r="F59" s="22" t="s">
        <v>130</v>
      </c>
      <c r="G59" s="15" t="s">
        <v>23</v>
      </c>
      <c r="H59" s="15">
        <v>23</v>
      </c>
      <c r="I59" s="13">
        <v>0</v>
      </c>
      <c r="J59" s="26">
        <f t="shared" si="0"/>
        <v>0</v>
      </c>
      <c r="K59" s="14"/>
      <c r="L59" s="13">
        <f t="shared" si="1"/>
        <v>0</v>
      </c>
      <c r="M59" s="9">
        <f t="shared" si="2"/>
        <v>0</v>
      </c>
    </row>
    <row r="60" spans="5:13" ht="15.75" x14ac:dyDescent="0.25">
      <c r="E60" s="3" t="s">
        <v>131</v>
      </c>
      <c r="F60" s="22" t="s">
        <v>132</v>
      </c>
      <c r="G60" s="15" t="s">
        <v>23</v>
      </c>
      <c r="H60" s="15">
        <v>50</v>
      </c>
      <c r="I60" s="13">
        <v>0</v>
      </c>
      <c r="J60" s="26">
        <f t="shared" si="0"/>
        <v>0</v>
      </c>
      <c r="K60" s="14"/>
      <c r="L60" s="13">
        <f t="shared" si="1"/>
        <v>0</v>
      </c>
      <c r="M60" s="9">
        <f t="shared" si="2"/>
        <v>0</v>
      </c>
    </row>
    <row r="61" spans="5:13" ht="31.5" x14ac:dyDescent="0.25">
      <c r="E61" s="3" t="s">
        <v>133</v>
      </c>
      <c r="F61" s="22" t="s">
        <v>134</v>
      </c>
      <c r="G61" s="15" t="s">
        <v>23</v>
      </c>
      <c r="H61" s="15">
        <v>106</v>
      </c>
      <c r="I61" s="13">
        <v>0</v>
      </c>
      <c r="J61" s="26">
        <f t="shared" si="0"/>
        <v>0</v>
      </c>
      <c r="K61" s="14"/>
      <c r="L61" s="13">
        <f t="shared" si="1"/>
        <v>0</v>
      </c>
      <c r="M61" s="9">
        <f t="shared" si="2"/>
        <v>0</v>
      </c>
    </row>
    <row r="62" spans="5:13" ht="15.75" x14ac:dyDescent="0.25">
      <c r="E62" s="3" t="s">
        <v>135</v>
      </c>
      <c r="F62" s="22" t="s">
        <v>136</v>
      </c>
      <c r="G62" s="15" t="s">
        <v>23</v>
      </c>
      <c r="H62" s="15">
        <v>96</v>
      </c>
      <c r="I62" s="13">
        <v>0</v>
      </c>
      <c r="J62" s="26">
        <f t="shared" si="0"/>
        <v>0</v>
      </c>
      <c r="K62" s="14"/>
      <c r="L62" s="13">
        <f t="shared" si="1"/>
        <v>0</v>
      </c>
      <c r="M62" s="9">
        <f t="shared" si="2"/>
        <v>0</v>
      </c>
    </row>
    <row r="63" spans="5:13" ht="15.75" x14ac:dyDescent="0.25">
      <c r="E63" s="3" t="s">
        <v>137</v>
      </c>
      <c r="F63" s="22" t="s">
        <v>138</v>
      </c>
      <c r="G63" s="15" t="s">
        <v>23</v>
      </c>
      <c r="H63" s="15">
        <v>92</v>
      </c>
      <c r="I63" s="13">
        <v>0</v>
      </c>
      <c r="J63" s="26">
        <f t="shared" si="0"/>
        <v>0</v>
      </c>
      <c r="K63" s="14"/>
      <c r="L63" s="13">
        <f t="shared" si="1"/>
        <v>0</v>
      </c>
      <c r="M63" s="9">
        <f t="shared" si="2"/>
        <v>0</v>
      </c>
    </row>
    <row r="64" spans="5:13" ht="31.5" x14ac:dyDescent="0.25">
      <c r="E64" s="3" t="s">
        <v>139</v>
      </c>
      <c r="F64" s="22" t="s">
        <v>140</v>
      </c>
      <c r="G64" s="15" t="s">
        <v>23</v>
      </c>
      <c r="H64" s="15">
        <v>66</v>
      </c>
      <c r="I64" s="13">
        <v>0</v>
      </c>
      <c r="J64" s="26">
        <f t="shared" si="0"/>
        <v>0</v>
      </c>
      <c r="K64" s="14"/>
      <c r="L64" s="13">
        <f t="shared" si="1"/>
        <v>0</v>
      </c>
      <c r="M64" s="9">
        <f t="shared" si="2"/>
        <v>0</v>
      </c>
    </row>
    <row r="65" spans="5:13" ht="31.5" x14ac:dyDescent="0.25">
      <c r="E65" s="3" t="s">
        <v>141</v>
      </c>
      <c r="F65" s="22" t="s">
        <v>142</v>
      </c>
      <c r="G65" s="15" t="s">
        <v>23</v>
      </c>
      <c r="H65" s="15">
        <v>76</v>
      </c>
      <c r="I65" s="13">
        <v>0</v>
      </c>
      <c r="J65" s="26">
        <f t="shared" si="0"/>
        <v>0</v>
      </c>
      <c r="K65" s="14"/>
      <c r="L65" s="13">
        <f t="shared" si="1"/>
        <v>0</v>
      </c>
      <c r="M65" s="9">
        <f t="shared" si="2"/>
        <v>0</v>
      </c>
    </row>
    <row r="66" spans="5:13" ht="15.75" x14ac:dyDescent="0.25">
      <c r="E66" s="3" t="s">
        <v>143</v>
      </c>
      <c r="F66" s="22" t="s">
        <v>144</v>
      </c>
      <c r="G66" s="15" t="s">
        <v>23</v>
      </c>
      <c r="H66" s="15">
        <v>50</v>
      </c>
      <c r="I66" s="13">
        <v>0</v>
      </c>
      <c r="J66" s="26">
        <f t="shared" si="0"/>
        <v>0</v>
      </c>
      <c r="K66" s="14"/>
      <c r="L66" s="13">
        <f t="shared" si="1"/>
        <v>0</v>
      </c>
      <c r="M66" s="9">
        <f t="shared" si="2"/>
        <v>0</v>
      </c>
    </row>
    <row r="67" spans="5:13" ht="31.5" x14ac:dyDescent="0.25">
      <c r="E67" s="3" t="s">
        <v>145</v>
      </c>
      <c r="F67" s="22" t="s">
        <v>146</v>
      </c>
      <c r="G67" s="15" t="s">
        <v>23</v>
      </c>
      <c r="H67" s="15">
        <v>90</v>
      </c>
      <c r="I67" s="13">
        <v>0</v>
      </c>
      <c r="J67" s="26">
        <f t="shared" si="0"/>
        <v>0</v>
      </c>
      <c r="K67" s="14"/>
      <c r="L67" s="13">
        <f t="shared" si="1"/>
        <v>0</v>
      </c>
      <c r="M67" s="9">
        <f t="shared" si="2"/>
        <v>0</v>
      </c>
    </row>
    <row r="68" spans="5:13" ht="47.25" x14ac:dyDescent="0.25">
      <c r="E68" s="3" t="s">
        <v>147</v>
      </c>
      <c r="F68" s="22" t="s">
        <v>148</v>
      </c>
      <c r="G68" s="15" t="s">
        <v>23</v>
      </c>
      <c r="H68" s="15">
        <v>6</v>
      </c>
      <c r="I68" s="13">
        <v>0</v>
      </c>
      <c r="J68" s="26">
        <f t="shared" si="0"/>
        <v>0</v>
      </c>
      <c r="K68" s="14"/>
      <c r="L68" s="13">
        <f t="shared" si="1"/>
        <v>0</v>
      </c>
      <c r="M68" s="9">
        <f t="shared" si="2"/>
        <v>0</v>
      </c>
    </row>
    <row r="69" spans="5:13" ht="31.5" x14ac:dyDescent="0.25">
      <c r="E69" s="3" t="s">
        <v>149</v>
      </c>
      <c r="F69" s="22" t="s">
        <v>150</v>
      </c>
      <c r="G69" s="15" t="s">
        <v>23</v>
      </c>
      <c r="H69" s="15">
        <v>579</v>
      </c>
      <c r="I69" s="13">
        <v>0</v>
      </c>
      <c r="J69" s="26">
        <f t="shared" si="0"/>
        <v>0</v>
      </c>
      <c r="K69" s="14"/>
      <c r="L69" s="13">
        <f t="shared" ref="L69:L98" si="3">I69+(I69*K69)</f>
        <v>0</v>
      </c>
      <c r="M69" s="9">
        <f t="shared" ref="M69:M98" si="4">H69*L69</f>
        <v>0</v>
      </c>
    </row>
    <row r="70" spans="5:13" ht="15.75" x14ac:dyDescent="0.25">
      <c r="E70" s="3" t="s">
        <v>151</v>
      </c>
      <c r="F70" s="22" t="s">
        <v>152</v>
      </c>
      <c r="G70" s="15" t="s">
        <v>23</v>
      </c>
      <c r="H70" s="15">
        <v>72</v>
      </c>
      <c r="I70" s="13">
        <v>0</v>
      </c>
      <c r="J70" s="26">
        <f t="shared" si="0"/>
        <v>0</v>
      </c>
      <c r="K70" s="14"/>
      <c r="L70" s="13">
        <f t="shared" si="3"/>
        <v>0</v>
      </c>
      <c r="M70" s="9">
        <f t="shared" si="4"/>
        <v>0</v>
      </c>
    </row>
    <row r="71" spans="5:13" ht="15.75" x14ac:dyDescent="0.25">
      <c r="E71" s="3" t="s">
        <v>153</v>
      </c>
      <c r="F71" s="22" t="s">
        <v>154</v>
      </c>
      <c r="G71" s="15" t="s">
        <v>23</v>
      </c>
      <c r="H71" s="15">
        <v>110</v>
      </c>
      <c r="I71" s="13">
        <v>0</v>
      </c>
      <c r="J71" s="26">
        <f t="shared" si="0"/>
        <v>0</v>
      </c>
      <c r="K71" s="14"/>
      <c r="L71" s="13">
        <f t="shared" si="3"/>
        <v>0</v>
      </c>
      <c r="M71" s="9">
        <f t="shared" si="4"/>
        <v>0</v>
      </c>
    </row>
    <row r="72" spans="5:13" ht="31.5" x14ac:dyDescent="0.25">
      <c r="E72" s="3" t="s">
        <v>155</v>
      </c>
      <c r="F72" s="22" t="s">
        <v>156</v>
      </c>
      <c r="G72" s="15" t="s">
        <v>23</v>
      </c>
      <c r="H72" s="15">
        <v>3</v>
      </c>
      <c r="I72" s="13">
        <v>0</v>
      </c>
      <c r="J72" s="26">
        <f t="shared" si="0"/>
        <v>0</v>
      </c>
      <c r="K72" s="14"/>
      <c r="L72" s="13">
        <f t="shared" si="3"/>
        <v>0</v>
      </c>
      <c r="M72" s="9">
        <f t="shared" si="4"/>
        <v>0</v>
      </c>
    </row>
    <row r="73" spans="5:13" ht="31.5" x14ac:dyDescent="0.25">
      <c r="E73" s="3" t="s">
        <v>157</v>
      </c>
      <c r="F73" s="22" t="s">
        <v>158</v>
      </c>
      <c r="G73" s="15" t="s">
        <v>23</v>
      </c>
      <c r="H73" s="15">
        <v>12</v>
      </c>
      <c r="I73" s="13">
        <v>0</v>
      </c>
      <c r="J73" s="26">
        <f t="shared" si="0"/>
        <v>0</v>
      </c>
      <c r="K73" s="14"/>
      <c r="L73" s="13">
        <f t="shared" si="3"/>
        <v>0</v>
      </c>
      <c r="M73" s="9">
        <f t="shared" si="4"/>
        <v>0</v>
      </c>
    </row>
    <row r="74" spans="5:13" ht="15.75" x14ac:dyDescent="0.25">
      <c r="E74" s="3" t="s">
        <v>159</v>
      </c>
      <c r="F74" s="22" t="s">
        <v>160</v>
      </c>
      <c r="G74" s="15" t="s">
        <v>24</v>
      </c>
      <c r="H74" s="15">
        <v>680</v>
      </c>
      <c r="I74" s="13">
        <v>0</v>
      </c>
      <c r="J74" s="26">
        <f t="shared" si="0"/>
        <v>0</v>
      </c>
      <c r="K74" s="14"/>
      <c r="L74" s="13">
        <f t="shared" si="3"/>
        <v>0</v>
      </c>
      <c r="M74" s="9">
        <f t="shared" si="4"/>
        <v>0</v>
      </c>
    </row>
    <row r="75" spans="5:13" ht="31.5" x14ac:dyDescent="0.25">
      <c r="E75" s="3" t="s">
        <v>161</v>
      </c>
      <c r="F75" s="22" t="s">
        <v>162</v>
      </c>
      <c r="G75" s="15" t="s">
        <v>23</v>
      </c>
      <c r="H75" s="15">
        <v>38</v>
      </c>
      <c r="I75" s="13">
        <v>0</v>
      </c>
      <c r="J75" s="26">
        <f t="shared" si="0"/>
        <v>0</v>
      </c>
      <c r="K75" s="14"/>
      <c r="L75" s="13">
        <f t="shared" si="3"/>
        <v>0</v>
      </c>
      <c r="M75" s="9">
        <f t="shared" si="4"/>
        <v>0</v>
      </c>
    </row>
    <row r="76" spans="5:13" ht="15.75" x14ac:dyDescent="0.25">
      <c r="E76" s="3" t="s">
        <v>163</v>
      </c>
      <c r="F76" s="22" t="s">
        <v>164</v>
      </c>
      <c r="G76" s="15" t="s">
        <v>23</v>
      </c>
      <c r="H76" s="15">
        <v>25</v>
      </c>
      <c r="I76" s="13">
        <v>0</v>
      </c>
      <c r="J76" s="26">
        <f t="shared" si="0"/>
        <v>0</v>
      </c>
      <c r="K76" s="14"/>
      <c r="L76" s="13">
        <f t="shared" si="3"/>
        <v>0</v>
      </c>
      <c r="M76" s="9">
        <f t="shared" si="4"/>
        <v>0</v>
      </c>
    </row>
    <row r="77" spans="5:13" ht="15.75" x14ac:dyDescent="0.25">
      <c r="E77" s="3" t="s">
        <v>165</v>
      </c>
      <c r="F77" s="22" t="s">
        <v>166</v>
      </c>
      <c r="G77" s="15" t="s">
        <v>23</v>
      </c>
      <c r="H77" s="15">
        <v>80</v>
      </c>
      <c r="I77" s="13">
        <v>0</v>
      </c>
      <c r="J77" s="26">
        <f t="shared" si="0"/>
        <v>0</v>
      </c>
      <c r="K77" s="14"/>
      <c r="L77" s="13">
        <f t="shared" si="3"/>
        <v>0</v>
      </c>
      <c r="M77" s="9">
        <f t="shared" si="4"/>
        <v>0</v>
      </c>
    </row>
    <row r="78" spans="5:13" ht="31.5" x14ac:dyDescent="0.25">
      <c r="E78" s="3" t="s">
        <v>167</v>
      </c>
      <c r="F78" s="22" t="s">
        <v>168</v>
      </c>
      <c r="G78" s="15" t="s">
        <v>23</v>
      </c>
      <c r="H78" s="15">
        <v>37</v>
      </c>
      <c r="I78" s="13">
        <v>0</v>
      </c>
      <c r="J78" s="26">
        <f t="shared" si="0"/>
        <v>0</v>
      </c>
      <c r="K78" s="14"/>
      <c r="L78" s="13">
        <f t="shared" si="3"/>
        <v>0</v>
      </c>
      <c r="M78" s="9">
        <f t="shared" si="4"/>
        <v>0</v>
      </c>
    </row>
    <row r="79" spans="5:13" ht="15.75" x14ac:dyDescent="0.25">
      <c r="E79" s="3" t="s">
        <v>169</v>
      </c>
      <c r="F79" s="22" t="s">
        <v>170</v>
      </c>
      <c r="G79" s="15" t="s">
        <v>23</v>
      </c>
      <c r="H79" s="15">
        <v>28</v>
      </c>
      <c r="I79" s="13">
        <v>0</v>
      </c>
      <c r="J79" s="26">
        <f t="shared" si="0"/>
        <v>0</v>
      </c>
      <c r="K79" s="14"/>
      <c r="L79" s="13">
        <f t="shared" si="3"/>
        <v>0</v>
      </c>
      <c r="M79" s="9">
        <f t="shared" si="4"/>
        <v>0</v>
      </c>
    </row>
    <row r="80" spans="5:13" ht="15.75" x14ac:dyDescent="0.25">
      <c r="E80" s="3" t="s">
        <v>171</v>
      </c>
      <c r="F80" s="22" t="s">
        <v>172</v>
      </c>
      <c r="G80" s="15" t="s">
        <v>23</v>
      </c>
      <c r="H80" s="15">
        <v>20</v>
      </c>
      <c r="I80" s="13">
        <v>0</v>
      </c>
      <c r="J80" s="26">
        <f t="shared" si="0"/>
        <v>0</v>
      </c>
      <c r="K80" s="14"/>
      <c r="L80" s="13">
        <f t="shared" si="3"/>
        <v>0</v>
      </c>
      <c r="M80" s="9">
        <f t="shared" si="4"/>
        <v>0</v>
      </c>
    </row>
    <row r="81" spans="5:13" ht="15.75" x14ac:dyDescent="0.25">
      <c r="E81" s="3" t="s">
        <v>173</v>
      </c>
      <c r="F81" s="22" t="s">
        <v>174</v>
      </c>
      <c r="G81" s="16" t="s">
        <v>24</v>
      </c>
      <c r="H81" s="15">
        <v>4</v>
      </c>
      <c r="I81" s="13">
        <v>0</v>
      </c>
      <c r="J81" s="26">
        <f t="shared" si="0"/>
        <v>0</v>
      </c>
      <c r="K81" s="14"/>
      <c r="L81" s="13">
        <f t="shared" si="3"/>
        <v>0</v>
      </c>
      <c r="M81" s="9">
        <f t="shared" si="4"/>
        <v>0</v>
      </c>
    </row>
    <row r="82" spans="5:13" ht="31.5" x14ac:dyDescent="0.25">
      <c r="E82" s="3" t="s">
        <v>175</v>
      </c>
      <c r="F82" s="22" t="s">
        <v>176</v>
      </c>
      <c r="G82" s="15" t="s">
        <v>23</v>
      </c>
      <c r="H82" s="15">
        <v>5</v>
      </c>
      <c r="I82" s="13">
        <v>0</v>
      </c>
      <c r="J82" s="26">
        <f t="shared" si="0"/>
        <v>0</v>
      </c>
      <c r="K82" s="14"/>
      <c r="L82" s="13">
        <f t="shared" si="3"/>
        <v>0</v>
      </c>
      <c r="M82" s="9">
        <f t="shared" si="4"/>
        <v>0</v>
      </c>
    </row>
    <row r="83" spans="5:13" ht="31.5" x14ac:dyDescent="0.25">
      <c r="E83" s="3" t="s">
        <v>177</v>
      </c>
      <c r="F83" s="22" t="s">
        <v>178</v>
      </c>
      <c r="G83" s="15" t="s">
        <v>23</v>
      </c>
      <c r="H83" s="15">
        <v>10</v>
      </c>
      <c r="I83" s="13">
        <v>0</v>
      </c>
      <c r="J83" s="26">
        <f t="shared" si="0"/>
        <v>0</v>
      </c>
      <c r="K83" s="14"/>
      <c r="L83" s="13">
        <f t="shared" si="3"/>
        <v>0</v>
      </c>
      <c r="M83" s="9">
        <f t="shared" si="4"/>
        <v>0</v>
      </c>
    </row>
    <row r="84" spans="5:13" ht="15.75" x14ac:dyDescent="0.25">
      <c r="E84" s="3" t="s">
        <v>179</v>
      </c>
      <c r="F84" s="22" t="s">
        <v>180</v>
      </c>
      <c r="G84" s="15" t="s">
        <v>23</v>
      </c>
      <c r="H84" s="15">
        <v>10</v>
      </c>
      <c r="I84" s="13">
        <v>0</v>
      </c>
      <c r="J84" s="26">
        <f t="shared" si="0"/>
        <v>0</v>
      </c>
      <c r="K84" s="14"/>
      <c r="L84" s="13">
        <f t="shared" si="3"/>
        <v>0</v>
      </c>
      <c r="M84" s="9">
        <f t="shared" si="4"/>
        <v>0</v>
      </c>
    </row>
    <row r="85" spans="5:13" ht="15.75" x14ac:dyDescent="0.25">
      <c r="E85" s="3" t="s">
        <v>181</v>
      </c>
      <c r="F85" s="22" t="s">
        <v>182</v>
      </c>
      <c r="G85" s="15" t="s">
        <v>23</v>
      </c>
      <c r="H85" s="15">
        <v>15</v>
      </c>
      <c r="I85" s="13">
        <v>0</v>
      </c>
      <c r="J85" s="26">
        <f t="shared" si="0"/>
        <v>0</v>
      </c>
      <c r="K85" s="14"/>
      <c r="L85" s="13">
        <f t="shared" si="3"/>
        <v>0</v>
      </c>
      <c r="M85" s="9">
        <f t="shared" si="4"/>
        <v>0</v>
      </c>
    </row>
    <row r="86" spans="5:13" ht="15.75" x14ac:dyDescent="0.25">
      <c r="E86" s="3" t="s">
        <v>183</v>
      </c>
      <c r="F86" s="22" t="s">
        <v>184</v>
      </c>
      <c r="G86" s="15" t="s">
        <v>23</v>
      </c>
      <c r="H86" s="15">
        <v>5</v>
      </c>
      <c r="I86" s="13">
        <v>0</v>
      </c>
      <c r="J86" s="26">
        <f t="shared" si="0"/>
        <v>0</v>
      </c>
      <c r="K86" s="14"/>
      <c r="L86" s="13">
        <f t="shared" si="3"/>
        <v>0</v>
      </c>
      <c r="M86" s="9">
        <f t="shared" si="4"/>
        <v>0</v>
      </c>
    </row>
    <row r="87" spans="5:13" ht="15.75" x14ac:dyDescent="0.25">
      <c r="E87" s="3" t="s">
        <v>185</v>
      </c>
      <c r="F87" s="22" t="s">
        <v>186</v>
      </c>
      <c r="G87" s="15" t="s">
        <v>23</v>
      </c>
      <c r="H87" s="15">
        <v>20</v>
      </c>
      <c r="I87" s="13">
        <v>0</v>
      </c>
      <c r="J87" s="26">
        <f t="shared" si="0"/>
        <v>0</v>
      </c>
      <c r="K87" s="14"/>
      <c r="L87" s="13">
        <f t="shared" si="3"/>
        <v>0</v>
      </c>
      <c r="M87" s="9">
        <f t="shared" si="4"/>
        <v>0</v>
      </c>
    </row>
    <row r="88" spans="5:13" ht="15.75" x14ac:dyDescent="0.25">
      <c r="E88" s="3" t="s">
        <v>187</v>
      </c>
      <c r="F88" s="22" t="s">
        <v>188</v>
      </c>
      <c r="G88" s="15" t="s">
        <v>23</v>
      </c>
      <c r="H88" s="15">
        <v>64</v>
      </c>
      <c r="I88" s="13">
        <v>0</v>
      </c>
      <c r="J88" s="26">
        <f t="shared" si="0"/>
        <v>0</v>
      </c>
      <c r="K88" s="14"/>
      <c r="L88" s="13">
        <f t="shared" si="3"/>
        <v>0</v>
      </c>
      <c r="M88" s="9">
        <f t="shared" si="4"/>
        <v>0</v>
      </c>
    </row>
    <row r="89" spans="5:13" ht="15.75" x14ac:dyDescent="0.25">
      <c r="E89" s="3" t="s">
        <v>189</v>
      </c>
      <c r="F89" s="22" t="s">
        <v>190</v>
      </c>
      <c r="G89" s="15" t="s">
        <v>23</v>
      </c>
      <c r="H89" s="15">
        <v>12</v>
      </c>
      <c r="I89" s="13">
        <v>0</v>
      </c>
      <c r="J89" s="26">
        <f t="shared" si="0"/>
        <v>0</v>
      </c>
      <c r="K89" s="14"/>
      <c r="L89" s="13">
        <f t="shared" si="3"/>
        <v>0</v>
      </c>
      <c r="M89" s="9">
        <f t="shared" si="4"/>
        <v>0</v>
      </c>
    </row>
    <row r="90" spans="5:13" ht="15.75" x14ac:dyDescent="0.25">
      <c r="E90" s="3" t="s">
        <v>191</v>
      </c>
      <c r="F90" s="22" t="s">
        <v>192</v>
      </c>
      <c r="G90" s="15" t="s">
        <v>23</v>
      </c>
      <c r="H90" s="15">
        <v>25</v>
      </c>
      <c r="I90" s="13">
        <v>0</v>
      </c>
      <c r="J90" s="26">
        <f t="shared" si="0"/>
        <v>0</v>
      </c>
      <c r="K90" s="14"/>
      <c r="L90" s="13">
        <f t="shared" si="3"/>
        <v>0</v>
      </c>
      <c r="M90" s="9">
        <f t="shared" si="4"/>
        <v>0</v>
      </c>
    </row>
    <row r="91" spans="5:13" ht="15.75" x14ac:dyDescent="0.25">
      <c r="E91" s="3" t="s">
        <v>193</v>
      </c>
      <c r="F91" s="22" t="s">
        <v>194</v>
      </c>
      <c r="G91" s="15" t="s">
        <v>23</v>
      </c>
      <c r="H91" s="15">
        <v>6</v>
      </c>
      <c r="I91" s="13">
        <v>0</v>
      </c>
      <c r="J91" s="26">
        <f t="shared" si="0"/>
        <v>0</v>
      </c>
      <c r="K91" s="14"/>
      <c r="L91" s="13">
        <f t="shared" si="3"/>
        <v>0</v>
      </c>
      <c r="M91" s="9">
        <f t="shared" si="4"/>
        <v>0</v>
      </c>
    </row>
    <row r="92" spans="5:13" ht="15.75" x14ac:dyDescent="0.25">
      <c r="E92" s="3" t="s">
        <v>195</v>
      </c>
      <c r="F92" s="22" t="s">
        <v>196</v>
      </c>
      <c r="G92" s="15" t="s">
        <v>23</v>
      </c>
      <c r="H92" s="15">
        <v>451</v>
      </c>
      <c r="I92" s="13">
        <v>0</v>
      </c>
      <c r="J92" s="26">
        <f t="shared" si="0"/>
        <v>0</v>
      </c>
      <c r="K92" s="14"/>
      <c r="L92" s="13">
        <f t="shared" si="3"/>
        <v>0</v>
      </c>
      <c r="M92" s="9">
        <f t="shared" si="4"/>
        <v>0</v>
      </c>
    </row>
    <row r="93" spans="5:13" ht="31.5" x14ac:dyDescent="0.25">
      <c r="E93" s="3" t="s">
        <v>197</v>
      </c>
      <c r="F93" s="22" t="s">
        <v>198</v>
      </c>
      <c r="G93" s="15" t="s">
        <v>23</v>
      </c>
      <c r="H93" s="15">
        <v>17</v>
      </c>
      <c r="I93" s="13">
        <v>0</v>
      </c>
      <c r="J93" s="26">
        <f t="shared" si="0"/>
        <v>0</v>
      </c>
      <c r="K93" s="14"/>
      <c r="L93" s="13">
        <f t="shared" si="3"/>
        <v>0</v>
      </c>
      <c r="M93" s="9">
        <f t="shared" si="4"/>
        <v>0</v>
      </c>
    </row>
    <row r="94" spans="5:13" ht="31.5" x14ac:dyDescent="0.25">
      <c r="E94" s="3" t="s">
        <v>199</v>
      </c>
      <c r="F94" s="22" t="s">
        <v>200</v>
      </c>
      <c r="G94" s="15" t="s">
        <v>201</v>
      </c>
      <c r="H94" s="15">
        <v>18</v>
      </c>
      <c r="I94" s="13">
        <v>0</v>
      </c>
      <c r="J94" s="26">
        <f t="shared" si="0"/>
        <v>0</v>
      </c>
      <c r="K94" s="14"/>
      <c r="L94" s="13">
        <f t="shared" si="3"/>
        <v>0</v>
      </c>
      <c r="M94" s="9">
        <f t="shared" si="4"/>
        <v>0</v>
      </c>
    </row>
    <row r="95" spans="5:13" ht="31.5" x14ac:dyDescent="0.25">
      <c r="E95" s="3" t="s">
        <v>202</v>
      </c>
      <c r="F95" s="22" t="s">
        <v>203</v>
      </c>
      <c r="G95" s="15" t="s">
        <v>23</v>
      </c>
      <c r="H95" s="15">
        <v>50</v>
      </c>
      <c r="I95" s="13">
        <v>0</v>
      </c>
      <c r="J95" s="26">
        <f t="shared" si="0"/>
        <v>0</v>
      </c>
      <c r="K95" s="14"/>
      <c r="L95" s="13">
        <f t="shared" si="3"/>
        <v>0</v>
      </c>
      <c r="M95" s="9">
        <f t="shared" si="4"/>
        <v>0</v>
      </c>
    </row>
    <row r="96" spans="5:13" ht="15.75" x14ac:dyDescent="0.25">
      <c r="E96" s="3" t="s">
        <v>204</v>
      </c>
      <c r="F96" s="22" t="s">
        <v>205</v>
      </c>
      <c r="G96" s="15" t="s">
        <v>23</v>
      </c>
      <c r="H96" s="15">
        <v>30</v>
      </c>
      <c r="I96" s="13">
        <v>0</v>
      </c>
      <c r="J96" s="26">
        <f t="shared" si="0"/>
        <v>0</v>
      </c>
      <c r="K96" s="14"/>
      <c r="L96" s="13">
        <f t="shared" si="3"/>
        <v>0</v>
      </c>
      <c r="M96" s="9">
        <f t="shared" si="4"/>
        <v>0</v>
      </c>
    </row>
    <row r="97" spans="5:13" ht="31.5" x14ac:dyDescent="0.25">
      <c r="E97" s="3" t="s">
        <v>206</v>
      </c>
      <c r="F97" s="22" t="s">
        <v>207</v>
      </c>
      <c r="G97" s="15" t="s">
        <v>23</v>
      </c>
      <c r="H97" s="15">
        <v>46</v>
      </c>
      <c r="I97" s="13">
        <v>0</v>
      </c>
      <c r="J97" s="26">
        <f t="shared" si="0"/>
        <v>0</v>
      </c>
      <c r="K97" s="14"/>
      <c r="L97" s="13">
        <f t="shared" si="3"/>
        <v>0</v>
      </c>
      <c r="M97" s="9">
        <f t="shared" si="4"/>
        <v>0</v>
      </c>
    </row>
    <row r="98" spans="5:13" ht="15.75" x14ac:dyDescent="0.25">
      <c r="E98" s="3" t="s">
        <v>208</v>
      </c>
      <c r="F98" s="22" t="s">
        <v>209</v>
      </c>
      <c r="G98" s="16" t="s">
        <v>23</v>
      </c>
      <c r="H98" s="15">
        <v>48</v>
      </c>
      <c r="I98" s="13">
        <v>0</v>
      </c>
      <c r="J98" s="26">
        <f t="shared" si="0"/>
        <v>0</v>
      </c>
      <c r="K98" s="14"/>
      <c r="L98" s="13">
        <f t="shared" si="3"/>
        <v>0</v>
      </c>
      <c r="M98" s="9">
        <f t="shared" si="4"/>
        <v>0</v>
      </c>
    </row>
    <row r="99" spans="5:13" x14ac:dyDescent="0.25">
      <c r="E99" s="39" t="s">
        <v>17</v>
      </c>
      <c r="F99" s="40"/>
      <c r="G99" s="29" t="s">
        <v>18</v>
      </c>
      <c r="H99" s="13"/>
      <c r="I99" s="13"/>
      <c r="J99" s="30">
        <f>SUM(J4:J98)</f>
        <v>0</v>
      </c>
      <c r="K99" s="31"/>
      <c r="L99" s="32"/>
      <c r="M99" s="33"/>
    </row>
    <row r="100" spans="5:13" x14ac:dyDescent="0.25">
      <c r="E100" s="39"/>
      <c r="F100" s="40"/>
      <c r="G100" s="29" t="s">
        <v>19</v>
      </c>
      <c r="H100" s="13"/>
      <c r="I100" s="13"/>
      <c r="J100" s="27"/>
      <c r="K100" s="17"/>
      <c r="L100" s="34">
        <f>SUM(M101-J99)</f>
        <v>0</v>
      </c>
      <c r="M100" s="33"/>
    </row>
    <row r="101" spans="5:13" x14ac:dyDescent="0.25">
      <c r="E101" s="39"/>
      <c r="F101" s="40"/>
      <c r="G101" s="29" t="s">
        <v>20</v>
      </c>
      <c r="H101" s="13"/>
      <c r="I101" s="13"/>
      <c r="J101" s="27"/>
      <c r="K101" s="17"/>
      <c r="L101" s="18"/>
      <c r="M101" s="9">
        <f>SUM(M4:M100)</f>
        <v>0</v>
      </c>
    </row>
    <row r="103" spans="5:13" x14ac:dyDescent="0.25">
      <c r="E103" s="10" t="s">
        <v>21</v>
      </c>
      <c r="F103" s="23"/>
      <c r="G103" s="11"/>
      <c r="H103" s="11"/>
      <c r="I103" s="11"/>
      <c r="J103" s="28"/>
      <c r="K103" s="11"/>
    </row>
    <row r="104" spans="5:13" x14ac:dyDescent="0.25">
      <c r="E104" s="38" t="s">
        <v>22</v>
      </c>
      <c r="F104" s="38"/>
      <c r="G104" s="38"/>
      <c r="H104" s="38"/>
      <c r="I104" s="38"/>
      <c r="J104" s="38"/>
      <c r="K104" s="38"/>
    </row>
    <row r="105" spans="5:13" x14ac:dyDescent="0.25">
      <c r="E105" s="38"/>
      <c r="F105" s="38"/>
      <c r="G105" s="38"/>
      <c r="H105" s="38"/>
      <c r="I105" s="38"/>
      <c r="J105" s="38"/>
      <c r="K105" s="38"/>
    </row>
    <row r="106" spans="5:13" ht="79.5" customHeight="1" x14ac:dyDescent="0.25">
      <c r="E106" s="38"/>
      <c r="F106" s="38"/>
      <c r="G106" s="38"/>
      <c r="H106" s="38"/>
      <c r="I106" s="38"/>
      <c r="J106" s="38"/>
      <c r="K106" s="38"/>
    </row>
  </sheetData>
  <mergeCells count="4">
    <mergeCell ref="L1:M1"/>
    <mergeCell ref="E2:M2"/>
    <mergeCell ref="E104:K106"/>
    <mergeCell ref="E99:F101"/>
  </mergeCells>
  <pageMargins left="0.7" right="0.7" top="0.75" bottom="0.75" header="0.3" footer="0.3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art. spoż</vt:lpstr>
      <vt:lpstr>Arkusz3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2020-02-06T10:15:46Z</dcterms:modified>
</cp:coreProperties>
</file>