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E349CCBB-142A-4B06-8E91-6471CC3FBEFA}" xr6:coauthVersionLast="36" xr6:coauthVersionMax="36" xr10:uidLastSave="{00000000-0000-0000-0000-000000000000}"/>
  <bookViews>
    <workbookView xWindow="0" yWindow="0" windowWidth="19200" windowHeight="5940" xr2:uid="{00000000-000D-0000-FFFF-FFFF00000000}"/>
  </bookViews>
  <sheets>
    <sheet name="warzywa i owoce" sheetId="1" r:id="rId1"/>
    <sheet name="art. spożywcze" sheetId="18" r:id="rId2"/>
    <sheet name="desery" sheetId="21" r:id="rId3"/>
    <sheet name="nabial" sheetId="19" r:id="rId4"/>
    <sheet name="jajka" sheetId="17" r:id="rId5"/>
    <sheet name="mięso i wędliny" sheetId="2" state="hidden" r:id="rId6"/>
    <sheet name="ryby i mrożonki" sheetId="3" state="hidden" r:id="rId7"/>
    <sheet name="nabiał" sheetId="4" state="hidden" r:id="rId8"/>
    <sheet name="pieczywo" sheetId="5" state="hidden" r:id="rId9"/>
    <sheet name="soki" sheetId="6" state="hidden" r:id="rId10"/>
    <sheet name="warzywa, owoce i jaja" sheetId="7" state="hidden" r:id="rId11"/>
    <sheet name="wyr. garmażeryjne" sheetId="10" state="hidden" r:id="rId12"/>
    <sheet name="art. sypkie i przetwory" sheetId="13" state="hidden" r:id="rId13"/>
    <sheet name="wyr. cukiernicze" sheetId="11" state="hidden" r:id="rId14"/>
    <sheet name="art. suche" sheetId="14" state="hidden" r:id="rId15"/>
    <sheet name="kalkulacja kosztów" sheetId="8" state="hidden" r:id="rId16"/>
    <sheet name="ryby" sheetId="9" r:id="rId17"/>
    <sheet name="mięso" sheetId="15" r:id="rId18"/>
    <sheet name="mrożonki" sheetId="16" r:id="rId19"/>
  </sheets>
  <calcPr calcId="191029"/>
</workbook>
</file>

<file path=xl/calcChain.xml><?xml version="1.0" encoding="utf-8"?>
<calcChain xmlns="http://schemas.openxmlformats.org/spreadsheetml/2006/main">
  <c r="J47" i="16" l="1"/>
  <c r="H47" i="16"/>
  <c r="F47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J38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I30" i="15"/>
  <c r="I26" i="15"/>
  <c r="I15" i="15"/>
  <c r="I16" i="15"/>
  <c r="I17" i="15"/>
  <c r="I18" i="15"/>
  <c r="I19" i="15"/>
  <c r="I20" i="15"/>
  <c r="I21" i="15"/>
  <c r="I22" i="15"/>
  <c r="I23" i="15"/>
  <c r="I24" i="15"/>
  <c r="I25" i="15"/>
  <c r="I27" i="15"/>
  <c r="I28" i="15"/>
  <c r="I29" i="15"/>
  <c r="I31" i="15"/>
  <c r="I32" i="15"/>
  <c r="I33" i="15"/>
  <c r="I34" i="15"/>
  <c r="I35" i="15"/>
  <c r="I36" i="15"/>
  <c r="I37" i="15"/>
  <c r="I14" i="15"/>
  <c r="J20" i="9"/>
  <c r="H20" i="9"/>
  <c r="F20" i="9"/>
  <c r="I15" i="9"/>
  <c r="I16" i="9"/>
  <c r="I17" i="9"/>
  <c r="I18" i="9"/>
  <c r="I19" i="9"/>
  <c r="I14" i="9"/>
  <c r="J13" i="17"/>
  <c r="I13" i="17"/>
  <c r="H13" i="17"/>
  <c r="I13" i="19"/>
  <c r="H13" i="19"/>
  <c r="H32" i="19" s="1"/>
  <c r="F13" i="17"/>
  <c r="J32" i="19"/>
  <c r="F32" i="19"/>
  <c r="F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H26" i="19" s="1"/>
  <c r="J27" i="19"/>
  <c r="H27" i="19" s="1"/>
  <c r="J28" i="19"/>
  <c r="J29" i="19"/>
  <c r="J30" i="19"/>
  <c r="J31" i="19"/>
  <c r="H31" i="19" s="1"/>
  <c r="J13" i="19"/>
  <c r="J14" i="1"/>
  <c r="F14" i="19"/>
  <c r="F15" i="19"/>
  <c r="F16" i="19"/>
  <c r="F17" i="19"/>
  <c r="I17" i="19" s="1"/>
  <c r="F18" i="19"/>
  <c r="F19" i="19"/>
  <c r="F20" i="19"/>
  <c r="F21" i="19"/>
  <c r="I21" i="19" s="1"/>
  <c r="F22" i="19"/>
  <c r="F23" i="19"/>
  <c r="F24" i="19"/>
  <c r="H24" i="19" s="1"/>
  <c r="F25" i="19"/>
  <c r="I25" i="19" s="1"/>
  <c r="F26" i="19"/>
  <c r="F27" i="19"/>
  <c r="F28" i="19"/>
  <c r="H28" i="19" s="1"/>
  <c r="F29" i="19"/>
  <c r="I29" i="19" s="1"/>
  <c r="F30" i="19"/>
  <c r="F31" i="19"/>
  <c r="H30" i="19"/>
  <c r="I14" i="19"/>
  <c r="I15" i="19"/>
  <c r="I16" i="19"/>
  <c r="I18" i="19"/>
  <c r="I19" i="19"/>
  <c r="I20" i="19"/>
  <c r="I22" i="19"/>
  <c r="I23" i="19"/>
  <c r="I24" i="19"/>
  <c r="I26" i="19"/>
  <c r="I27" i="19"/>
  <c r="I28" i="19"/>
  <c r="I30" i="19"/>
  <c r="I31" i="19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14" i="21"/>
  <c r="F32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J127" i="18"/>
  <c r="H127" i="18"/>
  <c r="F127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J102" i="18"/>
  <c r="J103" i="18"/>
  <c r="J104" i="18"/>
  <c r="J105" i="18"/>
  <c r="J106" i="18"/>
  <c r="J107" i="18"/>
  <c r="J108" i="18"/>
  <c r="J109" i="18"/>
  <c r="J110" i="18"/>
  <c r="J111" i="18"/>
  <c r="J112" i="18"/>
  <c r="J113" i="18"/>
  <c r="J114" i="18"/>
  <c r="J115" i="18"/>
  <c r="J116" i="18"/>
  <c r="J117" i="18"/>
  <c r="J118" i="18"/>
  <c r="J119" i="18"/>
  <c r="J120" i="18"/>
  <c r="J121" i="18"/>
  <c r="J122" i="18"/>
  <c r="J123" i="18"/>
  <c r="J124" i="18"/>
  <c r="J125" i="18"/>
  <c r="J126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H89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I14" i="18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14" i="1"/>
  <c r="F83" i="1" l="1"/>
  <c r="H25" i="19"/>
  <c r="H29" i="19"/>
  <c r="H15" i="18"/>
  <c r="H17" i="18"/>
  <c r="H18" i="18"/>
  <c r="H21" i="18"/>
  <c r="H22" i="18"/>
  <c r="H25" i="18"/>
  <c r="H26" i="18"/>
  <c r="H29" i="18"/>
  <c r="H30" i="18"/>
  <c r="H31" i="18"/>
  <c r="H33" i="18"/>
  <c r="H34" i="18"/>
  <c r="H38" i="18"/>
  <c r="H41" i="18"/>
  <c r="H42" i="18"/>
  <c r="H45" i="18"/>
  <c r="H46" i="18"/>
  <c r="H47" i="18"/>
  <c r="H49" i="18"/>
  <c r="H50" i="18"/>
  <c r="H53" i="18"/>
  <c r="H54" i="18"/>
  <c r="H57" i="18"/>
  <c r="H58" i="18"/>
  <c r="H61" i="18"/>
  <c r="H62" i="18"/>
  <c r="H63" i="18"/>
  <c r="H65" i="18"/>
  <c r="H66" i="18"/>
  <c r="H70" i="18"/>
  <c r="H73" i="18"/>
  <c r="H74" i="18"/>
  <c r="H77" i="18"/>
  <c r="H78" i="18"/>
  <c r="H79" i="18"/>
  <c r="H81" i="18"/>
  <c r="H82" i="18"/>
  <c r="H85" i="18"/>
  <c r="H86" i="18"/>
  <c r="H88" i="18"/>
  <c r="H90" i="18"/>
  <c r="H91" i="18"/>
  <c r="H93" i="18"/>
  <c r="H94" i="18"/>
  <c r="H95" i="18"/>
  <c r="H98" i="18"/>
  <c r="H99" i="18"/>
  <c r="H103" i="18"/>
  <c r="H104" i="18"/>
  <c r="H105" i="18"/>
  <c r="H107" i="18"/>
  <c r="H108" i="18"/>
  <c r="H109" i="18"/>
  <c r="H110" i="18"/>
  <c r="H111" i="18"/>
  <c r="H113" i="18"/>
  <c r="H115" i="18"/>
  <c r="H117" i="18"/>
  <c r="H120" i="18"/>
  <c r="H121" i="18"/>
  <c r="H123" i="18"/>
  <c r="H124" i="18"/>
  <c r="H125" i="18"/>
  <c r="H126" i="18"/>
  <c r="H16" i="18"/>
  <c r="H19" i="18"/>
  <c r="H20" i="18"/>
  <c r="H23" i="18"/>
  <c r="H24" i="18"/>
  <c r="H27" i="18"/>
  <c r="H28" i="18"/>
  <c r="H32" i="18"/>
  <c r="H35" i="18"/>
  <c r="H36" i="18"/>
  <c r="H37" i="18"/>
  <c r="H39" i="18"/>
  <c r="H40" i="18"/>
  <c r="H43" i="18"/>
  <c r="H44" i="18"/>
  <c r="H48" i="18"/>
  <c r="H51" i="18"/>
  <c r="H52" i="18"/>
  <c r="H55" i="18"/>
  <c r="H56" i="18"/>
  <c r="H59" i="18"/>
  <c r="H60" i="18"/>
  <c r="H64" i="18"/>
  <c r="H67" i="18"/>
  <c r="H68" i="18"/>
  <c r="H69" i="18"/>
  <c r="H71" i="18"/>
  <c r="H72" i="18"/>
  <c r="H75" i="18"/>
  <c r="H76" i="18"/>
  <c r="H80" i="18"/>
  <c r="H83" i="18"/>
  <c r="H84" i="18"/>
  <c r="H87" i="18"/>
  <c r="H92" i="18"/>
  <c r="H96" i="18"/>
  <c r="H97" i="18"/>
  <c r="H100" i="18"/>
  <c r="H101" i="18"/>
  <c r="H102" i="18"/>
  <c r="H106" i="18"/>
  <c r="H112" i="18"/>
  <c r="H114" i="18"/>
  <c r="H116" i="18"/>
  <c r="H118" i="18"/>
  <c r="H119" i="18"/>
  <c r="H122" i="18"/>
  <c r="H15" i="21" l="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J14" i="21"/>
  <c r="F14" i="21"/>
  <c r="J75" i="1"/>
  <c r="H75" i="1" s="1"/>
  <c r="J76" i="1"/>
  <c r="J77" i="1"/>
  <c r="J78" i="1"/>
  <c r="H78" i="1" s="1"/>
  <c r="J79" i="1"/>
  <c r="J80" i="1"/>
  <c r="J81" i="1"/>
  <c r="H79" i="1"/>
  <c r="H81" i="1"/>
  <c r="H76" i="1"/>
  <c r="H77" i="1"/>
  <c r="H80" i="1"/>
  <c r="J73" i="1"/>
  <c r="J74" i="1"/>
  <c r="H74" i="1" s="1"/>
  <c r="J28" i="1"/>
  <c r="H41" i="16"/>
  <c r="H42" i="16"/>
  <c r="H43" i="16"/>
  <c r="H45" i="16"/>
  <c r="H46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J32" i="21" l="1"/>
  <c r="H14" i="21"/>
  <c r="H28" i="1"/>
  <c r="H44" i="16"/>
  <c r="F14" i="18"/>
  <c r="J14" i="18"/>
  <c r="H14" i="18" l="1"/>
  <c r="H32" i="21"/>
  <c r="F15" i="9" l="1"/>
  <c r="F16" i="9"/>
  <c r="F17" i="9"/>
  <c r="F18" i="9"/>
  <c r="F19" i="9"/>
  <c r="F14" i="9"/>
  <c r="H14" i="1" l="1"/>
  <c r="J15" i="1"/>
  <c r="J16" i="1"/>
  <c r="H16" i="1" s="1"/>
  <c r="J18" i="1"/>
  <c r="J19" i="1"/>
  <c r="H19" i="1" s="1"/>
  <c r="J20" i="1"/>
  <c r="H20" i="1" s="1"/>
  <c r="J21" i="1"/>
  <c r="J22" i="1"/>
  <c r="H22" i="1" s="1"/>
  <c r="J23" i="1"/>
  <c r="H23" i="1" s="1"/>
  <c r="J24" i="1"/>
  <c r="J25" i="1"/>
  <c r="H25" i="1" s="1"/>
  <c r="J26" i="1"/>
  <c r="J27" i="1"/>
  <c r="J29" i="1"/>
  <c r="J30" i="1"/>
  <c r="H30" i="1" s="1"/>
  <c r="J31" i="1"/>
  <c r="H31" i="1" s="1"/>
  <c r="J32" i="1"/>
  <c r="J33" i="1"/>
  <c r="H33" i="1" s="1"/>
  <c r="J34" i="1"/>
  <c r="H34" i="1" s="1"/>
  <c r="J35" i="1"/>
  <c r="H35" i="1" s="1"/>
  <c r="J36" i="1"/>
  <c r="H36" i="1" s="1"/>
  <c r="J37" i="1"/>
  <c r="J38" i="1"/>
  <c r="H38" i="1" s="1"/>
  <c r="J39" i="1"/>
  <c r="H39" i="1" s="1"/>
  <c r="J40" i="1"/>
  <c r="J42" i="1"/>
  <c r="H42" i="1" s="1"/>
  <c r="J43" i="1"/>
  <c r="H43" i="1" s="1"/>
  <c r="J17" i="1"/>
  <c r="H17" i="1" s="1"/>
  <c r="J44" i="1"/>
  <c r="J45" i="1"/>
  <c r="J46" i="1"/>
  <c r="H46" i="1" s="1"/>
  <c r="J47" i="1"/>
  <c r="H47" i="1" s="1"/>
  <c r="J49" i="1"/>
  <c r="J50" i="1"/>
  <c r="H50" i="1" s="1"/>
  <c r="J51" i="1"/>
  <c r="J52" i="1"/>
  <c r="H52" i="1" s="1"/>
  <c r="J53" i="1"/>
  <c r="J54" i="1"/>
  <c r="J55" i="1"/>
  <c r="H55" i="1" s="1"/>
  <c r="J56" i="1"/>
  <c r="J57" i="1"/>
  <c r="J48" i="1"/>
  <c r="H48" i="1" s="1"/>
  <c r="J58" i="1"/>
  <c r="H58" i="1" s="1"/>
  <c r="J59" i="1"/>
  <c r="H59" i="1" s="1"/>
  <c r="J60" i="1"/>
  <c r="H60" i="1" s="1"/>
  <c r="J61" i="1"/>
  <c r="J62" i="1"/>
  <c r="H62" i="1" s="1"/>
  <c r="J63" i="1"/>
  <c r="H63" i="1" s="1"/>
  <c r="J64" i="1"/>
  <c r="J65" i="1"/>
  <c r="H65" i="1" s="1"/>
  <c r="J66" i="1"/>
  <c r="J41" i="1"/>
  <c r="J67" i="1"/>
  <c r="H67" i="1" s="1"/>
  <c r="J68" i="1"/>
  <c r="J69" i="1"/>
  <c r="H69" i="1" s="1"/>
  <c r="J70" i="1"/>
  <c r="J71" i="1"/>
  <c r="H71" i="1" s="1"/>
  <c r="J72" i="1"/>
  <c r="H73" i="1"/>
  <c r="H27" i="1" l="1"/>
  <c r="J83" i="1"/>
  <c r="H26" i="1"/>
  <c r="H18" i="1"/>
  <c r="H57" i="1"/>
  <c r="H49" i="1"/>
  <c r="H45" i="1"/>
  <c r="H40" i="1"/>
  <c r="H32" i="1"/>
  <c r="H29" i="1"/>
  <c r="H24" i="1"/>
  <c r="H21" i="1"/>
  <c r="H15" i="1"/>
  <c r="H66" i="1"/>
  <c r="H64" i="1"/>
  <c r="H61" i="1"/>
  <c r="H72" i="1"/>
  <c r="H68" i="1"/>
  <c r="H56" i="1"/>
  <c r="H51" i="1"/>
  <c r="H53" i="1"/>
  <c r="H44" i="1"/>
  <c r="H41" i="1"/>
  <c r="H70" i="1"/>
  <c r="H37" i="1"/>
  <c r="H54" i="1"/>
  <c r="H83" i="1" l="1"/>
  <c r="J14" i="16"/>
  <c r="H14" i="16" s="1"/>
  <c r="F14" i="16"/>
  <c r="J14" i="15"/>
  <c r="J19" i="9" l="1"/>
  <c r="J18" i="9"/>
  <c r="J17" i="9"/>
  <c r="J16" i="9"/>
  <c r="J15" i="9"/>
  <c r="J14" i="9"/>
  <c r="H17" i="9" l="1"/>
  <c r="H19" i="9"/>
  <c r="H16" i="9"/>
  <c r="H15" i="9"/>
  <c r="H18" i="9"/>
  <c r="H14" i="9"/>
  <c r="I14" i="4"/>
  <c r="J14" i="4" s="1"/>
  <c r="H14" i="4" s="1"/>
  <c r="F14" i="4"/>
  <c r="I27" i="3" l="1"/>
  <c r="J27" i="3" s="1"/>
  <c r="F27" i="3"/>
  <c r="I15" i="3"/>
  <c r="J15" i="3" s="1"/>
  <c r="F15" i="3"/>
  <c r="F18" i="3"/>
  <c r="I18" i="3"/>
  <c r="J18" i="3" s="1"/>
  <c r="H18" i="3" s="1"/>
  <c r="F16" i="3"/>
  <c r="I16" i="3"/>
  <c r="J16" i="3" s="1"/>
  <c r="H16" i="3" s="1"/>
  <c r="F36" i="3"/>
  <c r="I36" i="3"/>
  <c r="J36" i="3" s="1"/>
  <c r="H36" i="3" s="1"/>
  <c r="F37" i="3"/>
  <c r="I37" i="3"/>
  <c r="J37" i="3" s="1"/>
  <c r="F20" i="3"/>
  <c r="I20" i="3"/>
  <c r="J20" i="3" s="1"/>
  <c r="H20" i="3" s="1"/>
  <c r="I19" i="3"/>
  <c r="J19" i="3" s="1"/>
  <c r="F19" i="3"/>
  <c r="I31" i="3"/>
  <c r="J31" i="3" s="1"/>
  <c r="F31" i="3"/>
  <c r="H19" i="3" l="1"/>
  <c r="H31" i="3"/>
  <c r="H27" i="3"/>
  <c r="H15" i="3"/>
  <c r="H37" i="3"/>
  <c r="I14" i="14" l="1"/>
  <c r="I15" i="14"/>
  <c r="I16" i="14"/>
  <c r="I17" i="14"/>
  <c r="I18" i="14"/>
  <c r="I19" i="14"/>
  <c r="I20" i="14"/>
  <c r="I21" i="14"/>
  <c r="I22" i="14"/>
  <c r="I13" i="14"/>
  <c r="I14" i="11"/>
  <c r="I15" i="11"/>
  <c r="I16" i="11"/>
  <c r="I17" i="11"/>
  <c r="I18" i="11"/>
  <c r="I13" i="11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13" i="13"/>
  <c r="I14" i="10"/>
  <c r="I15" i="10"/>
  <c r="I16" i="10"/>
  <c r="I17" i="10"/>
  <c r="I15" i="5"/>
  <c r="I16" i="5"/>
  <c r="I17" i="5"/>
  <c r="I18" i="5"/>
  <c r="I19" i="5"/>
  <c r="I20" i="5"/>
  <c r="I21" i="5"/>
  <c r="I14" i="5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15" i="4"/>
  <c r="I17" i="3"/>
  <c r="I21" i="3"/>
  <c r="I22" i="3"/>
  <c r="I23" i="3"/>
  <c r="I24" i="3"/>
  <c r="I25" i="3"/>
  <c r="I26" i="3"/>
  <c r="I28" i="3"/>
  <c r="I29" i="3"/>
  <c r="I30" i="3"/>
  <c r="I32" i="3"/>
  <c r="I33" i="3"/>
  <c r="I34" i="3"/>
  <c r="I35" i="3"/>
  <c r="I38" i="3"/>
  <c r="I14" i="3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14" i="2"/>
  <c r="F24" i="2" l="1"/>
  <c r="H24" i="2" s="1"/>
  <c r="J24" i="2"/>
  <c r="J14" i="14" l="1"/>
  <c r="J15" i="14"/>
  <c r="J16" i="14"/>
  <c r="J17" i="14"/>
  <c r="J18" i="14"/>
  <c r="J19" i="14"/>
  <c r="J20" i="14"/>
  <c r="J21" i="14"/>
  <c r="H21" i="14" s="1"/>
  <c r="J22" i="14"/>
  <c r="F14" i="14"/>
  <c r="F15" i="14"/>
  <c r="F16" i="14"/>
  <c r="F17" i="14"/>
  <c r="F18" i="14"/>
  <c r="F19" i="14"/>
  <c r="F20" i="14"/>
  <c r="F21" i="14"/>
  <c r="F22" i="14"/>
  <c r="H15" i="14"/>
  <c r="J13" i="14"/>
  <c r="F13" i="14"/>
  <c r="H18" i="14" l="1"/>
  <c r="H19" i="14"/>
  <c r="H16" i="14"/>
  <c r="H14" i="14"/>
  <c r="H20" i="14"/>
  <c r="H17" i="14"/>
  <c r="H22" i="14"/>
  <c r="F23" i="14"/>
  <c r="J15" i="8" s="1"/>
  <c r="H13" i="14"/>
  <c r="J23" i="14"/>
  <c r="K15" i="8" s="1"/>
  <c r="J15" i="2"/>
  <c r="J16" i="2"/>
  <c r="J17" i="2"/>
  <c r="J18" i="2"/>
  <c r="J19" i="2"/>
  <c r="J20" i="2"/>
  <c r="J22" i="2"/>
  <c r="J25" i="2"/>
  <c r="J26" i="2"/>
  <c r="J27" i="2"/>
  <c r="J28" i="2"/>
  <c r="J29" i="2"/>
  <c r="J30" i="2"/>
  <c r="J32" i="2"/>
  <c r="J33" i="2"/>
  <c r="J34" i="2"/>
  <c r="J35" i="2"/>
  <c r="J36" i="2"/>
  <c r="J21" i="2"/>
  <c r="J23" i="2"/>
  <c r="J31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6" i="2"/>
  <c r="F14" i="2"/>
  <c r="J14" i="2"/>
  <c r="I14" i="7"/>
  <c r="J14" i="7" s="1"/>
  <c r="I15" i="7"/>
  <c r="J15" i="7" s="1"/>
  <c r="I16" i="7"/>
  <c r="J16" i="7" s="1"/>
  <c r="I17" i="7"/>
  <c r="J17" i="7" s="1"/>
  <c r="I18" i="7"/>
  <c r="J18" i="7" s="1"/>
  <c r="I19" i="7"/>
  <c r="J19" i="7" s="1"/>
  <c r="I20" i="7"/>
  <c r="J20" i="7" s="1"/>
  <c r="I21" i="7"/>
  <c r="J21" i="7" s="1"/>
  <c r="I22" i="7"/>
  <c r="J22" i="7" s="1"/>
  <c r="I23" i="7"/>
  <c r="J23" i="7" s="1"/>
  <c r="I24" i="7"/>
  <c r="J24" i="7" s="1"/>
  <c r="I25" i="7"/>
  <c r="J25" i="7" s="1"/>
  <c r="I26" i="7"/>
  <c r="J26" i="7" s="1"/>
  <c r="I27" i="7"/>
  <c r="J27" i="7" s="1"/>
  <c r="I28" i="7"/>
  <c r="J28" i="7" s="1"/>
  <c r="I29" i="7"/>
  <c r="J29" i="7" s="1"/>
  <c r="I30" i="7"/>
  <c r="J30" i="7" s="1"/>
  <c r="I31" i="7"/>
  <c r="J31" i="7" s="1"/>
  <c r="I32" i="7"/>
  <c r="J32" i="7" s="1"/>
  <c r="I33" i="7"/>
  <c r="J33" i="7" s="1"/>
  <c r="I34" i="7"/>
  <c r="J34" i="7" s="1"/>
  <c r="I35" i="7"/>
  <c r="J35" i="7" s="1"/>
  <c r="I36" i="7"/>
  <c r="J36" i="7" s="1"/>
  <c r="I37" i="7"/>
  <c r="J37" i="7" s="1"/>
  <c r="I38" i="7"/>
  <c r="J38" i="7" s="1"/>
  <c r="I39" i="7"/>
  <c r="J39" i="7" s="1"/>
  <c r="I40" i="7"/>
  <c r="J40" i="7" s="1"/>
  <c r="I41" i="7"/>
  <c r="J41" i="7" s="1"/>
  <c r="I42" i="7"/>
  <c r="J42" i="7" s="1"/>
  <c r="I43" i="7"/>
  <c r="J43" i="7" s="1"/>
  <c r="I44" i="7"/>
  <c r="J44" i="7" s="1"/>
  <c r="I45" i="7"/>
  <c r="J45" i="7" s="1"/>
  <c r="I46" i="7"/>
  <c r="J46" i="7" s="1"/>
  <c r="I47" i="7"/>
  <c r="J47" i="7" s="1"/>
  <c r="I48" i="7"/>
  <c r="J48" i="7" s="1"/>
  <c r="I49" i="7"/>
  <c r="J49" i="7" s="1"/>
  <c r="I50" i="7"/>
  <c r="J50" i="7" s="1"/>
  <c r="I51" i="7"/>
  <c r="J51" i="7" s="1"/>
  <c r="I52" i="7"/>
  <c r="J52" i="7" s="1"/>
  <c r="I53" i="7"/>
  <c r="J53" i="7" s="1"/>
  <c r="I54" i="7"/>
  <c r="J54" i="7" s="1"/>
  <c r="I55" i="7"/>
  <c r="J55" i="7" s="1"/>
  <c r="I56" i="7"/>
  <c r="J56" i="7" s="1"/>
  <c r="I57" i="7"/>
  <c r="J57" i="7" s="1"/>
  <c r="I58" i="7"/>
  <c r="J58" i="7" s="1"/>
  <c r="I59" i="7"/>
  <c r="J59" i="7" s="1"/>
  <c r="I60" i="7"/>
  <c r="J60" i="7" s="1"/>
  <c r="I61" i="7"/>
  <c r="J61" i="7" s="1"/>
  <c r="H61" i="7" s="1"/>
  <c r="I62" i="7"/>
  <c r="J62" i="7" s="1"/>
  <c r="I63" i="7"/>
  <c r="J63" i="7" s="1"/>
  <c r="I64" i="7"/>
  <c r="J64" i="7" s="1"/>
  <c r="F14" i="7"/>
  <c r="F15" i="7"/>
  <c r="F16" i="7"/>
  <c r="H16" i="7" s="1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29" i="13"/>
  <c r="F28" i="13"/>
  <c r="F27" i="13"/>
  <c r="F26" i="13"/>
  <c r="F25" i="13"/>
  <c r="F24" i="13"/>
  <c r="F23" i="13"/>
  <c r="J14" i="13"/>
  <c r="J15" i="13"/>
  <c r="J16" i="13"/>
  <c r="J17" i="13"/>
  <c r="J18" i="13"/>
  <c r="J19" i="13"/>
  <c r="J20" i="13"/>
  <c r="J21" i="13"/>
  <c r="J22" i="13"/>
  <c r="H22" i="13" s="1"/>
  <c r="J24" i="13"/>
  <c r="J26" i="13"/>
  <c r="J30" i="13"/>
  <c r="J31" i="13"/>
  <c r="J23" i="13"/>
  <c r="J25" i="13"/>
  <c r="J27" i="13"/>
  <c r="J28" i="13"/>
  <c r="J29" i="13"/>
  <c r="H29" i="13" s="1"/>
  <c r="F22" i="13"/>
  <c r="F30" i="13"/>
  <c r="J15" i="10"/>
  <c r="F14" i="10"/>
  <c r="F15" i="10"/>
  <c r="F16" i="10"/>
  <c r="F17" i="10"/>
  <c r="H15" i="7" l="1"/>
  <c r="H43" i="7"/>
  <c r="H35" i="7"/>
  <c r="H27" i="7"/>
  <c r="H19" i="7"/>
  <c r="H26" i="13"/>
  <c r="H23" i="13"/>
  <c r="H28" i="13"/>
  <c r="H27" i="13"/>
  <c r="H24" i="13"/>
  <c r="H45" i="7"/>
  <c r="H30" i="7"/>
  <c r="H22" i="7"/>
  <c r="H37" i="7"/>
  <c r="H60" i="7"/>
  <c r="H28" i="7"/>
  <c r="H20" i="7"/>
  <c r="H58" i="7"/>
  <c r="H50" i="7"/>
  <c r="H42" i="7"/>
  <c r="H34" i="7"/>
  <c r="H36" i="7"/>
  <c r="H29" i="7"/>
  <c r="H21" i="7"/>
  <c r="H47" i="7"/>
  <c r="H57" i="7"/>
  <c r="H46" i="7"/>
  <c r="H51" i="7"/>
  <c r="H31" i="7"/>
  <c r="H38" i="7"/>
  <c r="H53" i="7"/>
  <c r="H54" i="7"/>
  <c r="H14" i="7"/>
  <c r="H55" i="7"/>
  <c r="H48" i="7"/>
  <c r="H40" i="7"/>
  <c r="H25" i="7"/>
  <c r="H39" i="7"/>
  <c r="H32" i="7"/>
  <c r="H62" i="7"/>
  <c r="H17" i="7"/>
  <c r="H59" i="7"/>
  <c r="H52" i="7"/>
  <c r="H44" i="7"/>
  <c r="H56" i="7"/>
  <c r="H49" i="7"/>
  <c r="H41" i="7"/>
  <c r="H33" i="7"/>
  <c r="H26" i="7"/>
  <c r="H18" i="7"/>
  <c r="H30" i="13"/>
  <c r="H25" i="13"/>
  <c r="H15" i="10"/>
  <c r="H24" i="7"/>
  <c r="H23" i="7"/>
  <c r="H23" i="14"/>
  <c r="H29" i="2"/>
  <c r="H27" i="2"/>
  <c r="H28" i="2"/>
  <c r="H14" i="2"/>
  <c r="H63" i="7"/>
  <c r="J13" i="11"/>
  <c r="F31" i="13" l="1"/>
  <c r="H31" i="13" s="1"/>
  <c r="F21" i="13"/>
  <c r="H21" i="13" s="1"/>
  <c r="F20" i="13"/>
  <c r="H20" i="13" s="1"/>
  <c r="F19" i="13"/>
  <c r="H19" i="13" s="1"/>
  <c r="F18" i="13"/>
  <c r="H18" i="13" s="1"/>
  <c r="F17" i="13"/>
  <c r="H17" i="13" s="1"/>
  <c r="F16" i="13"/>
  <c r="H16" i="13" s="1"/>
  <c r="F15" i="13"/>
  <c r="H15" i="13" s="1"/>
  <c r="F14" i="13"/>
  <c r="H14" i="13" s="1"/>
  <c r="J13" i="13"/>
  <c r="F13" i="13"/>
  <c r="J16" i="10"/>
  <c r="H16" i="10" s="1"/>
  <c r="H23" i="2"/>
  <c r="H22" i="2"/>
  <c r="H21" i="2"/>
  <c r="H20" i="2"/>
  <c r="H19" i="2"/>
  <c r="H18" i="2"/>
  <c r="H17" i="2"/>
  <c r="H15" i="2"/>
  <c r="H33" i="2"/>
  <c r="I18" i="6"/>
  <c r="J18" i="6" s="1"/>
  <c r="I19" i="6"/>
  <c r="J19" i="6" s="1"/>
  <c r="I20" i="6"/>
  <c r="J20" i="6" s="1"/>
  <c r="I21" i="6"/>
  <c r="J21" i="6" s="1"/>
  <c r="F19" i="6"/>
  <c r="F20" i="6"/>
  <c r="F21" i="6"/>
  <c r="F18" i="6"/>
  <c r="F32" i="4"/>
  <c r="F31" i="4"/>
  <c r="F29" i="4"/>
  <c r="F25" i="4"/>
  <c r="F24" i="4"/>
  <c r="F23" i="4"/>
  <c r="J32" i="4"/>
  <c r="J31" i="4"/>
  <c r="J29" i="4"/>
  <c r="J25" i="4"/>
  <c r="J24" i="4"/>
  <c r="H24" i="4" s="1"/>
  <c r="J23" i="4"/>
  <c r="H29" i="4" l="1"/>
  <c r="H32" i="4"/>
  <c r="H23" i="4"/>
  <c r="H25" i="4"/>
  <c r="H31" i="4"/>
  <c r="H21" i="6"/>
  <c r="H19" i="6"/>
  <c r="F32" i="13"/>
  <c r="J13" i="8" s="1"/>
  <c r="H13" i="13"/>
  <c r="J32" i="13"/>
  <c r="K13" i="8" s="1"/>
  <c r="H18" i="6"/>
  <c r="H20" i="6"/>
  <c r="J14" i="10"/>
  <c r="H14" i="10" s="1"/>
  <c r="J17" i="10"/>
  <c r="H17" i="10" s="1"/>
  <c r="J14" i="11"/>
  <c r="J15" i="11"/>
  <c r="J16" i="11"/>
  <c r="J17" i="11"/>
  <c r="J18" i="11"/>
  <c r="F14" i="11"/>
  <c r="F15" i="11"/>
  <c r="F16" i="11"/>
  <c r="F17" i="11"/>
  <c r="F18" i="11"/>
  <c r="F13" i="11"/>
  <c r="F19" i="4"/>
  <c r="J19" i="4"/>
  <c r="I22" i="6"/>
  <c r="J22" i="6" s="1"/>
  <c r="F22" i="6"/>
  <c r="F30" i="4"/>
  <c r="J30" i="4"/>
  <c r="F13" i="6"/>
  <c r="F14" i="6"/>
  <c r="F15" i="6"/>
  <c r="F16" i="6"/>
  <c r="F17" i="6"/>
  <c r="I13" i="6"/>
  <c r="J13" i="6" s="1"/>
  <c r="I14" i="6"/>
  <c r="J14" i="6" s="1"/>
  <c r="I15" i="6"/>
  <c r="J15" i="6" s="1"/>
  <c r="I16" i="6"/>
  <c r="J16" i="6" s="1"/>
  <c r="I17" i="6"/>
  <c r="J17" i="6" s="1"/>
  <c r="H18" i="11" l="1"/>
  <c r="H22" i="6"/>
  <c r="H32" i="13"/>
  <c r="F18" i="10"/>
  <c r="J12" i="8" s="1"/>
  <c r="H15" i="11"/>
  <c r="H16" i="11"/>
  <c r="H17" i="11"/>
  <c r="F19" i="11"/>
  <c r="J14" i="8" s="1"/>
  <c r="H14" i="11"/>
  <c r="H13" i="11"/>
  <c r="H19" i="4"/>
  <c r="J18" i="10"/>
  <c r="K12" i="8" s="1"/>
  <c r="J19" i="11"/>
  <c r="K14" i="8" s="1"/>
  <c r="F23" i="6"/>
  <c r="J23" i="6"/>
  <c r="H17" i="6"/>
  <c r="H15" i="6"/>
  <c r="H13" i="6"/>
  <c r="H30" i="4"/>
  <c r="H16" i="6"/>
  <c r="H14" i="6"/>
  <c r="H18" i="10" l="1"/>
  <c r="H19" i="11"/>
  <c r="H23" i="6"/>
  <c r="F21" i="5"/>
  <c r="J21" i="5"/>
  <c r="N17" i="8"/>
  <c r="M17" i="8"/>
  <c r="I13" i="7"/>
  <c r="J13" i="7" s="1"/>
  <c r="F13" i="7"/>
  <c r="H64" i="7"/>
  <c r="H21" i="5" l="1"/>
  <c r="H13" i="7"/>
  <c r="F65" i="7"/>
  <c r="J11" i="8" s="1"/>
  <c r="J65" i="7"/>
  <c r="K11" i="8" s="1"/>
  <c r="H65" i="7" l="1"/>
  <c r="K10" i="8"/>
  <c r="J10" i="8" l="1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H20" i="5" l="1"/>
  <c r="H14" i="5"/>
  <c r="H16" i="5"/>
  <c r="H17" i="5"/>
  <c r="H15" i="5"/>
  <c r="H18" i="5"/>
  <c r="H19" i="5"/>
  <c r="J22" i="5"/>
  <c r="K9" i="8" s="1"/>
  <c r="F22" i="5"/>
  <c r="J9" i="8" s="1"/>
  <c r="J28" i="4"/>
  <c r="F28" i="4"/>
  <c r="J27" i="4"/>
  <c r="F27" i="4"/>
  <c r="J26" i="4"/>
  <c r="F26" i="4"/>
  <c r="J22" i="4"/>
  <c r="F22" i="4"/>
  <c r="J21" i="4"/>
  <c r="F21" i="4"/>
  <c r="J20" i="4"/>
  <c r="F20" i="4"/>
  <c r="J18" i="4"/>
  <c r="F18" i="4"/>
  <c r="J17" i="4"/>
  <c r="F17" i="4"/>
  <c r="J16" i="4"/>
  <c r="F16" i="4"/>
  <c r="J15" i="4"/>
  <c r="F15" i="4"/>
  <c r="J33" i="4" l="1"/>
  <c r="K8" i="8" s="1"/>
  <c r="H22" i="5"/>
  <c r="F33" i="4"/>
  <c r="J8" i="8" s="1"/>
  <c r="H16" i="4"/>
  <c r="H17" i="4"/>
  <c r="H18" i="4"/>
  <c r="H20" i="4"/>
  <c r="H21" i="4"/>
  <c r="H22" i="4"/>
  <c r="H26" i="4"/>
  <c r="H27" i="4"/>
  <c r="H28" i="4"/>
  <c r="H15" i="4"/>
  <c r="H33" i="4" l="1"/>
  <c r="J38" i="3"/>
  <c r="F38" i="3"/>
  <c r="J35" i="3"/>
  <c r="F35" i="3"/>
  <c r="J34" i="3"/>
  <c r="F34" i="3"/>
  <c r="J33" i="3"/>
  <c r="F33" i="3"/>
  <c r="J32" i="3"/>
  <c r="F32" i="3"/>
  <c r="J30" i="3"/>
  <c r="F30" i="3"/>
  <c r="J29" i="3"/>
  <c r="F29" i="3"/>
  <c r="J28" i="3"/>
  <c r="F28" i="3"/>
  <c r="J26" i="3"/>
  <c r="F26" i="3"/>
  <c r="J25" i="3"/>
  <c r="F25" i="3"/>
  <c r="J24" i="3"/>
  <c r="F24" i="3"/>
  <c r="J23" i="3"/>
  <c r="F23" i="3"/>
  <c r="J22" i="3"/>
  <c r="F22" i="3"/>
  <c r="J21" i="3"/>
  <c r="F21" i="3"/>
  <c r="J17" i="3"/>
  <c r="F17" i="3"/>
  <c r="J14" i="3"/>
  <c r="F14" i="3"/>
  <c r="H36" i="2"/>
  <c r="H35" i="2"/>
  <c r="H34" i="2"/>
  <c r="H32" i="2"/>
  <c r="H31" i="2"/>
  <c r="H30" i="2"/>
  <c r="H26" i="2"/>
  <c r="H25" i="2"/>
  <c r="H16" i="2"/>
  <c r="H38" i="3" l="1"/>
  <c r="H28" i="3"/>
  <c r="H32" i="3"/>
  <c r="H24" i="3"/>
  <c r="H22" i="3"/>
  <c r="H26" i="3"/>
  <c r="H34" i="3"/>
  <c r="H17" i="3"/>
  <c r="H21" i="3"/>
  <c r="H23" i="3"/>
  <c r="H25" i="3"/>
  <c r="H29" i="3"/>
  <c r="H30" i="3"/>
  <c r="H33" i="3"/>
  <c r="H35" i="3"/>
  <c r="F39" i="3"/>
  <c r="J7" i="8" s="1"/>
  <c r="F37" i="2"/>
  <c r="J6" i="8" s="1"/>
  <c r="H14" i="3"/>
  <c r="J39" i="3"/>
  <c r="K7" i="8" s="1"/>
  <c r="J37" i="2"/>
  <c r="K6" i="8" s="1"/>
  <c r="H39" i="3" l="1"/>
  <c r="H37" i="2"/>
  <c r="K5" i="8" l="1"/>
  <c r="K17" i="8" s="1"/>
  <c r="J5" i="8"/>
  <c r="J17" i="8" s="1"/>
  <c r="H17" i="19"/>
  <c r="H18" i="19"/>
  <c r="H19" i="19"/>
  <c r="H15" i="19"/>
  <c r="H21" i="19"/>
  <c r="H16" i="19"/>
  <c r="H23" i="19"/>
  <c r="H22" i="19"/>
  <c r="H20" i="19"/>
  <c r="H14" i="19"/>
  <c r="H15" i="15"/>
  <c r="F15" i="15"/>
  <c r="F30" i="15"/>
  <c r="H30" i="15"/>
  <c r="H31" i="15"/>
  <c r="F31" i="15"/>
  <c r="F20" i="15"/>
  <c r="H20" i="15"/>
  <c r="F33" i="15"/>
  <c r="H33" i="15"/>
  <c r="H19" i="15"/>
  <c r="F19" i="15"/>
  <c r="F37" i="15"/>
  <c r="H37" i="15"/>
  <c r="F22" i="15"/>
  <c r="H22" i="15"/>
  <c r="H16" i="15"/>
  <c r="F16" i="15"/>
  <c r="H17" i="15"/>
  <c r="F17" i="15"/>
  <c r="H36" i="15"/>
  <c r="F36" i="15"/>
  <c r="H18" i="15"/>
  <c r="F18" i="15"/>
  <c r="F26" i="15"/>
  <c r="H26" i="15"/>
  <c r="H21" i="15"/>
  <c r="F21" i="15"/>
  <c r="H27" i="15"/>
  <c r="F27" i="15"/>
  <c r="F28" i="15"/>
  <c r="H28" i="15"/>
  <c r="H34" i="15"/>
  <c r="F34" i="15"/>
  <c r="H29" i="15"/>
  <c r="F29" i="15"/>
  <c r="F24" i="15"/>
  <c r="H24" i="15"/>
  <c r="H23" i="15"/>
  <c r="F23" i="15"/>
  <c r="F35" i="15"/>
  <c r="H35" i="15"/>
  <c r="H25" i="15"/>
  <c r="F25" i="15"/>
  <c r="F32" i="15"/>
  <c r="H32" i="15"/>
  <c r="F38" i="15"/>
  <c r="F14" i="15"/>
  <c r="H14" i="15"/>
  <c r="H3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4" authorId="0" shapeId="0" xr:uid="{4BD4988A-7488-46E2-A3C9-C6F9D097EA16}">
      <text>
        <r>
          <rPr>
            <b/>
            <sz val="9"/>
            <color indexed="81"/>
            <rFont val="Tahoma"/>
            <charset val="1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<sst xmlns="http://schemas.openxmlformats.org/spreadsheetml/2006/main" count="1481" uniqueCount="627">
  <si>
    <t>…………………………………………………………</t>
  </si>
  <si>
    <t>Pieczątka wykonawcy</t>
  </si>
  <si>
    <t>OFERTA CENOWA</t>
  </si>
  <si>
    <t>Nazwa Wykonawcy:……………………………………………………………………………………………………………………………………………………….</t>
  </si>
  <si>
    <t>Siedziba Wykonawcy:……………………………………………………………………………………………………………………………………………………</t>
  </si>
  <si>
    <t>Do:</t>
  </si>
  <si>
    <t>Przedszkola  Nr 428</t>
  </si>
  <si>
    <t>L.P.</t>
  </si>
  <si>
    <t>NAZWA PRODUKTU</t>
  </si>
  <si>
    <t>JEDNOSTKI MIARY</t>
  </si>
  <si>
    <t>ILOŚĆ</t>
  </si>
  <si>
    <t>CENA JEDNOSTKOWA NETTO</t>
  </si>
  <si>
    <t>WARTOŚĆ NETTO</t>
  </si>
  <si>
    <t>STAWKA VAT</t>
  </si>
  <si>
    <t>WARTOŚĆ VAT</t>
  </si>
  <si>
    <t>CENA JEDNOSTKOWA BRUTTO</t>
  </si>
  <si>
    <t>WARTOŚĆ BRUTTO</t>
  </si>
  <si>
    <t>szt.</t>
  </si>
  <si>
    <t>kg</t>
  </si>
  <si>
    <t>Szacunkowa kalkulacja cenowa</t>
  </si>
  <si>
    <t>Przedszkola Nr 428</t>
  </si>
  <si>
    <t>W odpowiedzi na zapytanie ofertowe którego celem jest realizacja sukcesywnej dostawy mięsa i wędlin dla potrzeb Przedszkola Nr 428  przy ul. Myśliborskiej 35  03-185 w Warszawie, składam OFERTĘ CENOWĄ zgodnie z poniższym zestawieniem:</t>
  </si>
  <si>
    <t>WIEPRZOWINA - SCHAB ŚRODKOWY BEZ KOŚCI, I gatunek, o średnicy nie większej niż 10cm, świeży, nie rozmrażany, kawałek 1500-2000g</t>
  </si>
  <si>
    <t>WIEPRZOWINA - ŁOPATKA BEZ KOŚCI (bez skóry), nie mrożona I gatunek</t>
  </si>
  <si>
    <t>WOŁOWINA - LIGAWA 1500-2500g I gatunek</t>
  </si>
  <si>
    <t>W odpowiedzi na zapytanie ofertowe, którego celem jest realizacja  sukcesywnej dostawy mrożonych warzyw, owoców i ryb dla potrzeb Przedszkola  Nr 428 przy ul. Myśliborskiej 35 03-185 Warszawa, składam OFERTĘ CENOWĄ zgodnie z poniższym zestawieniem:</t>
  </si>
  <si>
    <t>NAZWA  PRODUKTU</t>
  </si>
  <si>
    <t>JEDNOSTKA MIARY</t>
  </si>
  <si>
    <t xml:space="preserve">WARTOŚĆ NETTO </t>
  </si>
  <si>
    <t xml:space="preserve">WAROŚĆ BRUTTO </t>
  </si>
  <si>
    <t>CZARNA PORZECZKA opakownie 2,5kg</t>
  </si>
  <si>
    <t xml:space="preserve">WIŚNIA  BEZ PESTEK opakowanie 2,5kg </t>
  </si>
  <si>
    <t>data i podpis wykonawcy</t>
  </si>
  <si>
    <t xml:space="preserve">Przedszkola  Nr 428 </t>
  </si>
  <si>
    <t>W odpowiedzi na zapytanie ofertowe, którego celem jest realizacja sukcesywnej dostawy produktów mleczarskich  dla potrzeb Przedszkola nr 428  przy ul. Myśliborskiej 35  03-185 Warszawa, składam OFERTĘ CENOWĄ zgodnie poniższym zestawieniem:</t>
  </si>
  <si>
    <t xml:space="preserve"> STAWKA VAT</t>
  </si>
  <si>
    <t>razem:</t>
  </si>
  <si>
    <t>Przedszkola nr 428</t>
  </si>
  <si>
    <t>W odpowiedzi na zapytanie ofertowe, którego celem jest realizacja sukcesywnej dostawy świeżego pieczywa dla potrzeb Przedszkola nr428 przy ul. Myśliborskiej 35  03-185 Warszawa, składam OFERTĘ CENOWĄ zgodnie z  poniższym zestawieniem:</t>
  </si>
  <si>
    <t>CEBULA ZŁOTA, wielkość średnia</t>
  </si>
  <si>
    <t>CYTRYNA (średnia wielkość) pochodzenie Hiszpania lub Argentyna (listopad-marzec)</t>
  </si>
  <si>
    <t>CYTRYNA (średnia wielkość) pochodzenie Hiszpania lub Argentyna (kwiecień- październik)</t>
  </si>
  <si>
    <t>CZOSNEK GŁÓWKA</t>
  </si>
  <si>
    <t>GRUSZKI  odmiana klapsa, konferencja</t>
  </si>
  <si>
    <t>KALAREPA</t>
  </si>
  <si>
    <t>KAPUSTA BIAŁA (główka 3000-4000g)</t>
  </si>
  <si>
    <t>KAPUSTA BIAŁA MŁODA (maj - lipiec)</t>
  </si>
  <si>
    <t>KAPUSTA CZERWONA, główka 2000-2500g</t>
  </si>
  <si>
    <t>KAPUSTA KISZONA BIAŁA, nie przekwaszona, opakowanie wiaderko plastikowe 3000-5000g</t>
  </si>
  <si>
    <t>KAPUSTA PEKIŃSKA (foliowana)</t>
  </si>
  <si>
    <t xml:space="preserve">KOPEREK świeży, pęczek wielkość sezonowa </t>
  </si>
  <si>
    <t>MANDARYNKA, bezpestkowa (obwód 17-20)</t>
  </si>
  <si>
    <t>NATKA PIETRUSZKI, pęczki o wielkości sezonowej</t>
  </si>
  <si>
    <t>NEKTARYNKA opakowanie-paletka 16-20szt obwód 20-25cm I gatunek</t>
  </si>
  <si>
    <t>OGÓREK KISZONY w naturalnym kwasie z koprem i solą (wiaderko, pojemność 3000-6000g)</t>
  </si>
  <si>
    <t xml:space="preserve">OGÓREK ZIELONY SZKLARNIOWY ŚWIEŻY (listopad-marzec) </t>
  </si>
  <si>
    <t>PAPRYKA CZERWONA (sierpień-październik)</t>
  </si>
  <si>
    <t>PAPRYKA CZERWONA ( listopad-grudzień)</t>
  </si>
  <si>
    <t>PIECZARKI I gatunek</t>
  </si>
  <si>
    <t>POMARAŃCZE TYPU NOWELINA, cienka skórka.  Obwód 30-35 cm.</t>
  </si>
  <si>
    <t xml:space="preserve">POMIDORY CZERWONE (lipiec - październik) </t>
  </si>
  <si>
    <t xml:space="preserve">POMIDORY CZERWONE (listopad - czerwiec) </t>
  </si>
  <si>
    <t xml:space="preserve">POR KORZEŃ </t>
  </si>
  <si>
    <t>RZODKIEWKA, okrągła, pęczki 180-250g (listopad-kwiecień)</t>
  </si>
  <si>
    <t>RZODKIEWKA, okrągła, pęczki 180-250g( maj-pażdziernik)</t>
  </si>
  <si>
    <t xml:space="preserve">SAŁATA LODOWA (pakowana każda główka osobno), waga jednej sztuki min. 350g </t>
  </si>
  <si>
    <t>SAŁATA ZIELONA (kwiecień-październik), wielkość sezonowa</t>
  </si>
  <si>
    <t>SAŁATA ZIELONA (listopad-marzec), wielkość sezonowa</t>
  </si>
  <si>
    <t>SZCZYPIOREK ŚWIEŻY, pęczek, wielkość sezonowa</t>
  </si>
  <si>
    <t>ŚLIWKI DESEROWE TYPU WĘGIERKA/PREZYDENT, dojrzałość konsumpcyjna, odchodzące od pestek, sezonowa, krajowa) I gatunek</t>
  </si>
  <si>
    <t>WINOGRONA JASNE/CIEMNE I gatunek, bezpestkowe</t>
  </si>
  <si>
    <t>ZIEMNIAKI, charakterystyczne cechy danej odmiany bez śladu uszkodzeń mechanicznych, bez zielonych zabarwień, bez kiełkujących oczek, wielkość średnia, czyste i suche</t>
  </si>
  <si>
    <t>JAJA KONSUMPCYJNE KURZE, świeże (klasa L duże - 63 - 73g), zdezynfekowane za pomocą promienia ultrafioletowego</t>
  </si>
  <si>
    <t xml:space="preserve"> Przedszkola nr 428</t>
  </si>
  <si>
    <t>W odpowiedzi na zapytanie ofertowe, którego celem jest realizacja  sukcesywnej dostawy soków owocowych dla potrzeb Przedszkola  Nr 428 przy ul. Myśliborskiej 35 03-185 Warszawa, składam OFERTĘ CENOWĄ zgodnie z poniższym zestawieniem:</t>
  </si>
  <si>
    <t>JABŁKA, typu cortland, ligol, champion, delikates, rubin, jonagold, średnia wielkość,  26-30cm (obwodu), I gatunek</t>
  </si>
  <si>
    <t>ARBUZ klasa I (dostawa w sezonie)</t>
  </si>
  <si>
    <t xml:space="preserve">BANANY klasa I wg Rozporządzenia Komisji WE nr 2257/94, długość pow. 20cm (listopad-marzec) </t>
  </si>
  <si>
    <t>BANANY klasa I wg Rozporządzenia Komisji WE nr 2257/94,  odmiana CONSUL, TURBAN, BONITA, CHIQUITTA długość pow.20cm (kwiecień-październik)</t>
  </si>
  <si>
    <t>BOTWINA, wielkość sezonowa, pęczek</t>
  </si>
  <si>
    <t>OGÓREK MAŁOSOLNY w naturalnym kwasie, z koprem i solą (wiaderko poj. 3000-6000g (maj - czerwiec)</t>
  </si>
  <si>
    <t>OGÓREK ZIELONY GRUNTOWY świeży, krajowy (lipiec- październik)</t>
  </si>
  <si>
    <t xml:space="preserve">OGÓREK ZIELONY SZKLARNIOWY ŚWIEŻY (kwiecień-czerwiec) </t>
  </si>
  <si>
    <t>TRUSKAWKA KRAJOWA, dostawa sezonowa, odmiana konsumpcyjna, w całości wybarwiona, dostawa w łubiankach.</t>
  </si>
  <si>
    <t>ZIEMNIAKI młode, średniej wielkości (maj - lipiec)</t>
  </si>
  <si>
    <t>SZPINAK BRYKIET opakowanie 2,5kg</t>
  </si>
  <si>
    <t>Zapytanie ofertowe</t>
  </si>
  <si>
    <t>RAZEM:</t>
  </si>
  <si>
    <t>Z oferty netto</t>
  </si>
  <si>
    <t>Z oferty brutto</t>
  </si>
  <si>
    <t>Netto</t>
  </si>
  <si>
    <t>Brutto</t>
  </si>
  <si>
    <t>CIASTO DROŻDŻOWE</t>
  </si>
  <si>
    <t>SOK 200 ML KUBEK jabłkowy 100%</t>
  </si>
  <si>
    <t xml:space="preserve">PIEROGI Z SEREM </t>
  </si>
  <si>
    <t>Część 2.: mięso i wędliny</t>
  </si>
  <si>
    <t>Część 3.: ryby i mrożonki</t>
  </si>
  <si>
    <t>Część 4.: nabiał</t>
  </si>
  <si>
    <t>Część 5.: pieczywo</t>
  </si>
  <si>
    <t>Część 6.: soki</t>
  </si>
  <si>
    <t>Część 8.: wyroby garmażeryjne</t>
  </si>
  <si>
    <t>MAŚLANKA NATURALNA opakowanie 1000 ml</t>
  </si>
  <si>
    <t xml:space="preserve">MASŁO EXTRA  opakowanie 200g,  min. 82-83% tłuszczu, bez dodatku tłuszczów roślinnych </t>
  </si>
  <si>
    <t xml:space="preserve">TWARÓG  PÓŁTŁUSTY KRAJANKA, zawartość tłuszczu10-15% </t>
  </si>
  <si>
    <t xml:space="preserve">SOK 3L KARTON jabłkowo-gruszkowy </t>
  </si>
  <si>
    <t>SOK 3L KARTON jabłkowo-wiśniowy</t>
  </si>
  <si>
    <t>SOK 3L KARTON jabłkowo-cytrynowy</t>
  </si>
  <si>
    <t>SOK 3L KARTON jabłkowo-jagodowy</t>
  </si>
  <si>
    <t>SOK 3L KARTON jabłkowo- truskawkowy</t>
  </si>
  <si>
    <t>SOK 3L KARTON jabłkowo- rabarbarowy</t>
  </si>
  <si>
    <t>SOK 3L KARTON jabłko- cz. porzeczka</t>
  </si>
  <si>
    <t>SOK 3L KARTON jabłkowo- żurawinowy</t>
  </si>
  <si>
    <t>SOK 3L KARTON jabłkowo- malinowy</t>
  </si>
  <si>
    <t>BURAK ĆWIKŁOWY</t>
  </si>
  <si>
    <t>W odpowiedzi na zapytanie ofertowe, którego celem jest realizacja sukcesywnej dostawy wyrobów cukierniczych dla potrzeb Przedszkola nr 428 przy ul. Myśliborskiej 35 03-185 w Warszawie, składam OFERTĘ CENOWĄ zgodnie z poniższym zestawieniem:</t>
  </si>
  <si>
    <t>BABKA CYTRYNOWA</t>
  </si>
  <si>
    <t xml:space="preserve">CHAŁKA </t>
  </si>
  <si>
    <t>ROGALIK Z JABŁKIEM</t>
  </si>
  <si>
    <t>CIASTO ZEBRA</t>
  </si>
  <si>
    <t>BUŁECZKI JOGURTOWE</t>
  </si>
  <si>
    <t>W odpowiedzi na zapytanie ofertowe, którego celem jest realizacja sukcesywnej dostawy wyrobów garmażeryjnych dla potrzeb Przedszkola nr 428 przy ul. Myśliborskiej 35 03-185 w Warszawie, składam OFERTĘ CENOWĄ zgodnie z poniższym zestawieniem:</t>
  </si>
  <si>
    <t>W odpowiedzi na zapytanie ofertowe, którego celem jest realizacja sukcesywnej dostawy warzyw, owoców i jaj dla potrzeb Przedszkola nr 428 przy ul. Myśliborskiej 35 03-185 w Warszawie, składam OFERTĘ CENOWĄ zgodnie z poniższym zestawieniem:</t>
  </si>
  <si>
    <t xml:space="preserve">BROKUŁY RÓŻYCZKI kaliber 40-60mm opakowanie 2,5kg  </t>
  </si>
  <si>
    <t xml:space="preserve">CUKINIA KOSTKA opakowanie 2,5kg </t>
  </si>
  <si>
    <t xml:space="preserve">DYNIA KOSTKA opakowanie  2,5kg </t>
  </si>
  <si>
    <t>FASOLKA SZPARAGOWA ZIELONA CIĘTA , opakowanie 2,5kg</t>
  </si>
  <si>
    <t>FASOLKA SZPARAGOWA ŻÓŁTA CIĘTA, opakowanie 2,5kg</t>
  </si>
  <si>
    <t>FILET Z MIRUNY PŁATY bez skóry, glazury nie więcej niż 3%</t>
  </si>
  <si>
    <t xml:space="preserve">GROSZEK ZIELONY opakowanie 2,5kg </t>
  </si>
  <si>
    <t xml:space="preserve">KALAFIOR różyczki opakowanie 2,5kg </t>
  </si>
  <si>
    <t>MARCHEWKA  MINI KALIBROWANA opakowanie 2,5kg</t>
  </si>
  <si>
    <t>MIESZANKA KOMPOTOWA opakowanie 2,5kg: wiśnia 35%, śliwka bez pestek30%, truskawka 25%, porzeczka lub inne owoce 10%</t>
  </si>
  <si>
    <t xml:space="preserve">WŁOSZCZYZNA W PASKI (45% marchewka w słupki, 25% seler korzenny, 20%pietruszka, 10% por, opakowanie 2,5kg </t>
  </si>
  <si>
    <t>PAPRYKA TRIO, opakowanie 2,5 kg</t>
  </si>
  <si>
    <t xml:space="preserve">MARCHEWKA KOSTKA opakowanie 2,5kg </t>
  </si>
  <si>
    <t xml:space="preserve">TRUSKAWKA BEZ SZYPUŁEK opakowanie 2,5kg </t>
  </si>
  <si>
    <t>WIEPRZOWINA - MIĘSO Z SZYNKI, EXTRA, odbłonione, bez kości, bez tłuszczu, pucki 1500-2000g, świeże, nie rozmrażane I gatunek</t>
  </si>
  <si>
    <t>WIEPRZOWINA- POLĘDWICZKA Z GŁÓWKĄ, nie mrożona I gatunek</t>
  </si>
  <si>
    <t>KOPYTKA</t>
  </si>
  <si>
    <t>KLUSKI LENIWE</t>
  </si>
  <si>
    <t>TUŃCZYK W OLEJU SŁONECZNIKOWYM 1 kg</t>
  </si>
  <si>
    <t>MAKARON KOKARDKI, 5kg</t>
  </si>
  <si>
    <t>Nazwa  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</si>
  <si>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</si>
  <si>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Nazwa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</si>
  <si>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</si>
  <si>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e-mail ……………………………</t>
  </si>
  <si>
    <t>Nazwa                                                                                                                                                                                                                   Wykonawcy:……………………………………………………………………………………………………………………………………………………….</t>
  </si>
  <si>
    <t>Siedziba                                                                                                                                                                                                                Wykonawcy:……………………………………………………………………………………………………………………………………………………</t>
  </si>
  <si>
    <t>NIP ……………………………... REGON ……………………….. Tel…………………………. fax …………………………….                                                            e-mail ……………………………</t>
  </si>
  <si>
    <t>CENA JEDNOSTKOWA  NETTO</t>
  </si>
  <si>
    <t>NIP ……………………………... REGON ……………………….. Tel…………………………. fax …………………………….            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</si>
  <si>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    e-mail ……………………………</t>
  </si>
  <si>
    <t>NIP ……………………………... REGON ……………………….. Tel…………………………. fax …………………………….                                                           e-mail ……………………………</t>
  </si>
  <si>
    <t>W odpowiedzi na zapytanie ofertowe, którego celem jest realizacja  sukcesywnejdostawy artykułów sypkich i przetworów dla potrzeb Przedszkola  Nr 428 przy ul. Myśliborskiej 35 03-185 Warszawa, składam OFERTĘ CENOWĄ zgodnie z poniższym zestawieniem:</t>
  </si>
  <si>
    <t>MAKARON NITKI 5kg</t>
  </si>
  <si>
    <t>SPETZLE SZPINAKOWE</t>
  </si>
  <si>
    <t>RYŻ PARABOLICZNY 5kg</t>
  </si>
  <si>
    <t>KASZA BULGUR 5kg</t>
  </si>
  <si>
    <t>KASZA GRYCZANA 5kg</t>
  </si>
  <si>
    <t>KONCENTRAT BURACZANY</t>
  </si>
  <si>
    <t>HERBATA MIĘTOWA</t>
  </si>
  <si>
    <t>MARCHEW OBRANA korzeń wielkość średnia, krajowa</t>
  </si>
  <si>
    <t>PIETRUSZKA OBRANA, zdrowy korzeń, wielkość, średnia</t>
  </si>
  <si>
    <t>ZIEMNIAKI OBRANE</t>
  </si>
  <si>
    <t>CHLEB PSZENNO- ŻYTNI KROJONY,  500-600g</t>
  </si>
  <si>
    <t>MLEKO 2% w butelce, świeże, pasteryzowane, mikrofiltrowane, opakowanie 1000ml</t>
  </si>
  <si>
    <t>WOŁOWINA - SZPONDER WOŁOWY, bez kości, świeży, nie rozmrażany, z młodych sztuk I gatunek</t>
  </si>
  <si>
    <t>Załącznik nr 1 do zapytania ofertowego  z dnia …………...2020r.</t>
  </si>
  <si>
    <t>SELER BIAŁY OBRANY, wielkość średnia</t>
  </si>
  <si>
    <t>W odpowiedzi na zapytanie ofertowe, którego celem jest realizacja sukcesywnej dostawy artykułów suchych dla potrzeb Przedszkola nr 428 przy ul. Myśliborskiej 35 03-185 w Warszawie, składam OFERTĘ CENOWĄ zgodnie z poniższym zestawieniem:</t>
  </si>
  <si>
    <t>NIP ……………………………... REGON ……………………….. Tel…………………………. fax …………………………….                                                    e-mail ……………………………</t>
  </si>
  <si>
    <t>WAFLE KUKURYDZIANE</t>
  </si>
  <si>
    <t>WAFLE RYŻOWE</t>
  </si>
  <si>
    <t>CHRUPKI KUKURYDZIANE KRĘCONE</t>
  </si>
  <si>
    <t>MUS JABŁKOWY 100G</t>
  </si>
  <si>
    <t>PIECZYWO CHRUPKIE PSZENNE</t>
  </si>
  <si>
    <t>ŻURAWINA SUSZONA 100G</t>
  </si>
  <si>
    <t>Część 1.: artykuły ogólnospożywcze</t>
  </si>
  <si>
    <t>Część 9.: art. sypkie i przetwory</t>
  </si>
  <si>
    <t>Część 10.: wyroby cukiernicze</t>
  </si>
  <si>
    <t>Część 11.: art. suche</t>
  </si>
  <si>
    <t>Szczegółową kalkulację stanowią załączniki  od 1 do 11</t>
  </si>
  <si>
    <t>Warszawa, dn. 19.11.2020r.</t>
  </si>
  <si>
    <t>Szacunkowa kalkulacja wydatków na:                                                                                "Sukcesywną dostawę artykułów żywnościowych                                                                                          dla Przedszkola Nr 428 w Warszawie - 2023 rok"</t>
  </si>
  <si>
    <t>Załącznik nr 1 do zapytania ofertowego  z dnia …………...2022r.</t>
  </si>
  <si>
    <t>WIEPRZOWINA - SCHAB KARKOWY BEZ KOŚCI, I gatunek, świeży, nie rozmrażany, kawałek 1500-2000g</t>
  </si>
  <si>
    <t>KURCZAK- PODUDZIE Z KURCZAKA , nie rozmrażany I gatunek</t>
  </si>
  <si>
    <t>Kiełbasa wieprzowa podsuszana – grubo rozdrobniona, wieprzowa, wędzona, parzona. Typu krakowska lub żywiecka. Bez glutaminianu, fosforanów i ulepszaczy. Zawartość mięsa wieprzowego min. 80% w 100 g produktu. Maksymalnie 10 g tłuszczu w 100 g produktu gotowego do spożycia.</t>
  </si>
  <si>
    <t xml:space="preserve">Polędwica drobiowa – wędlina -w kawałku. Polędwica formowana z fileta z kurczaka oraz z piersi indyka, parzona, soczysta, krucha, o niskiej zawartości tłuszczu. Maksymalnie 10 gram tłuszczu na 100 gram produktu. </t>
  </si>
  <si>
    <t>Polędwica sopocka wędlina w kawałku (w składzie bez glutenu, bez laktozy, bez soi, bez konserwantów). 10 g tłuszczu w 100 g produktu gotowego do spożycia. O niskiej zawartości soli w granicach 1,8 – 3 gram soli na 100 gram gotowego produktu.</t>
  </si>
  <si>
    <t>Schab środkowy wieprzowy pieczony - wędlina- (w składzie bez glutenu, bez laktozy, bez soi, bez konserwantów, bez sztucznych barwników). Ilość soli 10-13 gram na 100 gram gotowego produktu.</t>
  </si>
  <si>
    <t>Szynka/polędwica z indyka. Skład: mięso z indyka, 100 g wyrobu gotowego wyprodukowano ze 110 g mięsa, sól, przyprawy. Bez glutenu. Maksymalnie 10 gram tłuszczu na 100 gram gotowego produktu.</t>
  </si>
  <si>
    <t>Szynka wieprzowa – Wędlina- 100 gramów szynki  ze 115 gramów mięsa wieprzowego, bez fosforanów bez glutaminianu sodu, sztucznych barwników np. Szynka bez dodatku E .</t>
  </si>
  <si>
    <t>Szynka biała – wędlina- min. 76 % mięsa z szynki wieprzowej. Maksymalnie 10 gram tłuszczu na 100 gram gotowego produktu.</t>
  </si>
  <si>
    <t>Szynka/polędwica z kurczaka wędzona (w składzie bez glutenu, bez laktozy, bez soi, bez konserwantów)</t>
  </si>
  <si>
    <t>KURCZAK- FILET  PIERSI POJEDYNCZY, świeży, nie rozmrażany, bez skóry, bez kości i chrząstki, pojedyncze w przedziale wagowym 300-400g  I gatunek</t>
  </si>
  <si>
    <t>INDYK -  FILET  PIERSI INDYKA, przedział wagowy 1000-1500g, świeży, bez skóry, bez kości, nie rozmrażany I gatunek</t>
  </si>
  <si>
    <t>INDYK - SKRZYDŁO INDYCZE</t>
  </si>
  <si>
    <t>Parówki z drobiu. Bez dodatku fosforanów, glutaminianu monosodowego. Maksymalnie 18 gram tłuszczu na 100 gram produktu.</t>
  </si>
  <si>
    <t>Kiełbasa biała surowa, średnio rozdrobniona, o specyficznym jasnym kolorze, z mięsa wieprzowego,bez konserwantów, glutaminianu sodu i fosforanów. Maksymalnie 24 gram tłuszczu na 100 gram produktu.</t>
  </si>
  <si>
    <t>Kiełbasa śląska wieprzowa parzona, wędzona, średnio rozdrobniona,  bez glutaminianu sodu i fosforanów</t>
  </si>
  <si>
    <t>KURCZAK-TUSZKA  KURCZKA ŚWIEŻA, nie rozmrażana I gatunek</t>
  </si>
  <si>
    <t>NIP …………………………………………….. REGON ……………………………………. Tel………………………………….. fax …………………………….                                                                  e-mail ……………………………………………………………………………….</t>
  </si>
  <si>
    <t>BUŁKA  PSZENNA, TYPU CIABATTA, bez konserwantów i polepszaczy, 95g</t>
  </si>
  <si>
    <t>BUŁKA  PSZENNA,TYPU KAJZERKA  na drożdżach świeżych, bez konserwantów i polepszaczy, 50-55g</t>
  </si>
  <si>
    <t>CHLEB RAZOWY ZE SŁONECZNIKIEM KROJONY, 500G</t>
  </si>
  <si>
    <t>CHLEB ŻYTNI, 800G</t>
  </si>
  <si>
    <t>CHLEB ŻYTNI RAZOWY KROJONY, 500G</t>
  </si>
  <si>
    <t>CHLEB PRZENNO- ŻYTNI Z NASIONAMI KROJONY, 350G</t>
  </si>
  <si>
    <t>BUŁKA PSZENNA KROJONA, 300-350g, bez konserwantów i polepszaczy,  na drożdżach świeżych</t>
  </si>
  <si>
    <t>OFERTA CENOWA NA ROK 2023</t>
  </si>
  <si>
    <t>BURAKI WIÓRKI, opakowanie 2,5 kg</t>
  </si>
  <si>
    <t>MIESZANKA OWOCÓW LEŚNYCH opakowanie 2,5kg</t>
  </si>
  <si>
    <t>FILET Z MORSZCZUKAPŁATY bez skóry, glazury nie więcej niż 3%</t>
  </si>
  <si>
    <t xml:space="preserve">Brukselka, opakowanie 2,5kg  </t>
  </si>
  <si>
    <t>PALUSZKI RYBNE Z FILETA, OPAKOWANIE 900G</t>
  </si>
  <si>
    <t xml:space="preserve">KUKURYDZA ZIARNO, opakowanie 2,5kg </t>
  </si>
  <si>
    <t>MARCHEW DUET PLASTRY, opakowanie  2,5kg</t>
  </si>
  <si>
    <t>RABARBAR, opakowanie 2,5 kg</t>
  </si>
  <si>
    <t>MLEKO 1,5 % UHT, długoterminowe, w kartonie, opakowanie 1000ml</t>
  </si>
  <si>
    <t>SER MASCARPONE, opakowanie 2,5 kg</t>
  </si>
  <si>
    <t>ŚMIETANA 30%, opakowanie 1 l.</t>
  </si>
  <si>
    <t>ŚMIETANA 18%, opakowanie 1 l.</t>
  </si>
  <si>
    <t>PALUSZKI SEROWE , pakowane po 4 szt.</t>
  </si>
  <si>
    <t>SER ŻÓŁTY TYP KRÓLEWSKI łagodny o zawartości tłuszczu 45%, zawartość sera min. 90%, pakowany w bloki 2000-3000g</t>
  </si>
  <si>
    <t>SER ŻÓŁTY TYP EDAM RYCKI, łagodny o zawartości tłuszczu 45%, zawartość sera min. 90%, pakowany w bloki 2000-3000g</t>
  </si>
  <si>
    <t>SER ŻÓŁTY TYP  SALAMI, łagodny o zawartości tłuszczu 45%, zawartość sera min. 90%, pakowany w bloki 2000-3000g</t>
  </si>
  <si>
    <t>SER ŻÓŁTY TYP GOUDA, łagodny o zawartości tłuszczu 45%, zawartość sera min. 90%, pakowany w bloki 2000-3000g</t>
  </si>
  <si>
    <t>SEREK TYPU WŁOSKIEGO Z MLEKA PASTERYZOWANEGO TYPU CAPRI</t>
  </si>
  <si>
    <t>SEREK  KANAPKOWY NATURALNY 150g , TYPU ŁACIATY LUB RÓWNOWAŻNY</t>
  </si>
  <si>
    <t>SER   PÓŁTŁUSTY 3- KROTNIE MIELONY TYP PIĄTNICA, zawartość tłuszczu10-15% pojemność 1kg</t>
  </si>
  <si>
    <t>JOGURT NATURALNY GĘSTY 1- 2% TŁUSZCZU  bez cukru, opakowanie 10 kg</t>
  </si>
  <si>
    <t>KEFIR NATURALNY, opakowanie 1000 ml</t>
  </si>
  <si>
    <t>JOGURT NATURALNY GĘSTY 1- 2 % TŁUSZCZU  bez cukru, opakowanie 1kg</t>
  </si>
  <si>
    <t>PIEROGI Z MIĘSEM</t>
  </si>
  <si>
    <t>MAKARON ŚWIDERKI , 5kg</t>
  </si>
  <si>
    <t>MUS JABŁKO- BANAN</t>
  </si>
  <si>
    <t>KONCENTRAT POMIDOROWY , 2,55 kg</t>
  </si>
  <si>
    <t>KONCENTRAT POMIDOROWY 800 g</t>
  </si>
  <si>
    <t>GNIOCCHI</t>
  </si>
  <si>
    <t>KASZA KUS KUS 5 Kg</t>
  </si>
  <si>
    <t>MAKARON FALKI, opakowanie5 kg</t>
  </si>
  <si>
    <t>MAKARON RURKI, opakowanie 5kg</t>
  </si>
  <si>
    <t>MAKARON GWIAZDKI, opakowanie 5kg</t>
  </si>
  <si>
    <t>CZOSNEK GRANULOWANY</t>
  </si>
  <si>
    <t>BATON KAKAOWY 25g</t>
  </si>
  <si>
    <t>GRANOLA, 350G</t>
  </si>
  <si>
    <t>SOCZEWICA CZERWONA, opakowanie 1 KG</t>
  </si>
  <si>
    <t>CIASTECZKA OWSIANE 135- 170g</t>
  </si>
  <si>
    <t>RZODKIEW BIAŁA</t>
  </si>
  <si>
    <t>BRZOSKWINIA TYPU UFO</t>
  </si>
  <si>
    <t xml:space="preserve">IMBIR  ŚWIEŻY KORZEŃ </t>
  </si>
  <si>
    <t>Część 7.: świeże warzywa, owoce i jaja</t>
  </si>
  <si>
    <t>SZKOŁA PODSTAWOWA nr 175</t>
  </si>
  <si>
    <t>Załącznik nr 1 do zapytania ofertowego  z dnia …………...2023r.</t>
  </si>
  <si>
    <t xml:space="preserve">boczek wędzony </t>
  </si>
  <si>
    <t>udziec z kurczaka</t>
  </si>
  <si>
    <t>filet z indyka</t>
  </si>
  <si>
    <t>filet z kurczaka</t>
  </si>
  <si>
    <t>karkówka bez kości</t>
  </si>
  <si>
    <t>kurczak cały</t>
  </si>
  <si>
    <t>łopatka wieprzowa</t>
  </si>
  <si>
    <t>kura rosołowa</t>
  </si>
  <si>
    <t>mięso wołowe b/k</t>
  </si>
  <si>
    <t>szynka wieprzowa b/k</t>
  </si>
  <si>
    <t>schab środkowy b/k</t>
  </si>
  <si>
    <t>wołowe z kością</t>
  </si>
  <si>
    <t>żeberka wieprzowe</t>
  </si>
  <si>
    <t>skrzydło z indyka</t>
  </si>
  <si>
    <t>Łosoś filet świeży</t>
  </si>
  <si>
    <t xml:space="preserve">Ryba panierowana mrożona </t>
  </si>
  <si>
    <t>Paluszki rybne</t>
  </si>
  <si>
    <t>Polędwica z dorsza</t>
  </si>
  <si>
    <t>polędwiczki wieprzowe</t>
  </si>
  <si>
    <t>Nuggetsy rybne</t>
  </si>
  <si>
    <t>OFERTA CENOWA NA ROK 2026</t>
  </si>
  <si>
    <t>burak</t>
  </si>
  <si>
    <t>seler</t>
  </si>
  <si>
    <t>kapusta biała</t>
  </si>
  <si>
    <t>ogórek małosolny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</si>
  <si>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</si>
  <si>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</si>
  <si>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</si>
  <si>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</si>
  <si>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</si>
  <si>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</si>
  <si>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</si>
  <si>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</si>
  <si>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</si>
  <si>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</si>
  <si>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</si>
  <si>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</si>
  <si>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</si>
  <si>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</si>
  <si>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</si>
  <si>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</si>
  <si>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</si>
  <si>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</si>
  <si>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</si>
  <si>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</si>
  <si>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</si>
  <si>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</si>
  <si>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</si>
  <si>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</si>
  <si>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salami</t>
  </si>
  <si>
    <t>25.</t>
  </si>
  <si>
    <t>26.</t>
  </si>
  <si>
    <t>noga z kaczki</t>
  </si>
  <si>
    <t>cebula</t>
  </si>
  <si>
    <t>kalafior</t>
  </si>
  <si>
    <t>barszcz ukraiński</t>
  </si>
  <si>
    <t>cukinia</t>
  </si>
  <si>
    <t>truskawki</t>
  </si>
  <si>
    <t>27.</t>
  </si>
  <si>
    <t>28.</t>
  </si>
  <si>
    <t>29.</t>
  </si>
  <si>
    <t>30.</t>
  </si>
  <si>
    <t>31.</t>
  </si>
  <si>
    <t>32.</t>
  </si>
  <si>
    <t>33.</t>
  </si>
  <si>
    <t>jaja rozmiar L, wolny wybieg</t>
  </si>
  <si>
    <t>Morszczuk panierowany</t>
  </si>
  <si>
    <t>mleko bez laktozy 1l</t>
  </si>
  <si>
    <t>śmietana 30% 1l</t>
  </si>
  <si>
    <t>twaróg krajanka 1 kg</t>
  </si>
  <si>
    <t>mascarpone 0,5 kg</t>
  </si>
  <si>
    <t xml:space="preserve">jogurt naturalny 5l </t>
  </si>
  <si>
    <t>mleko 2% 1l</t>
  </si>
  <si>
    <t>masło bez laktozy</t>
  </si>
  <si>
    <t>jogurt typu greckiego 5l</t>
  </si>
  <si>
    <t>kg.</t>
  </si>
  <si>
    <t>banan</t>
  </si>
  <si>
    <t>jabłko</t>
  </si>
  <si>
    <t>granat</t>
  </si>
  <si>
    <t>sałata masłowa</t>
  </si>
  <si>
    <t>sałata lodowa</t>
  </si>
  <si>
    <t>mix sałat</t>
  </si>
  <si>
    <t>pomidor</t>
  </si>
  <si>
    <t xml:space="preserve">ziemniak obrany </t>
  </si>
  <si>
    <t>kalarepa</t>
  </si>
  <si>
    <t>marchew</t>
  </si>
  <si>
    <t>pietruszka</t>
  </si>
  <si>
    <t>por</t>
  </si>
  <si>
    <t>koper</t>
  </si>
  <si>
    <t>bazylia</t>
  </si>
  <si>
    <t>oregano</t>
  </si>
  <si>
    <t>kiwi</t>
  </si>
  <si>
    <t>kaki sharon</t>
  </si>
  <si>
    <t>ananas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</si>
  <si>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</si>
  <si>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</si>
  <si>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</si>
  <si>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</si>
  <si>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</si>
  <si>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</si>
  <si>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</si>
  <si>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</si>
  <si>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</si>
  <si>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</si>
  <si>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</si>
  <si>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</si>
  <si>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</si>
  <si>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</si>
  <si>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</si>
  <si>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</si>
  <si>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</si>
  <si>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</si>
  <si>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</si>
  <si>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</si>
  <si>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</si>
  <si>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</si>
  <si>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</si>
  <si>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burak wiórki</t>
  </si>
  <si>
    <t>czosnek</t>
  </si>
  <si>
    <t>cebula dymka</t>
  </si>
  <si>
    <t>gruszki</t>
  </si>
  <si>
    <t xml:space="preserve">kapusta czerwona </t>
  </si>
  <si>
    <t>kapusta kiszona biała</t>
  </si>
  <si>
    <t>mandarynki</t>
  </si>
  <si>
    <t>ogórek kwaszony</t>
  </si>
  <si>
    <t>brzosklwinie</t>
  </si>
  <si>
    <t>imbir</t>
  </si>
  <si>
    <t>morela</t>
  </si>
  <si>
    <t>nektarynki</t>
  </si>
  <si>
    <t>śliwki</t>
  </si>
  <si>
    <t>papryka świeża żółta</t>
  </si>
  <si>
    <t>batat</t>
  </si>
  <si>
    <t>szpinak baby</t>
  </si>
  <si>
    <t>melon</t>
  </si>
  <si>
    <t>botwina</t>
  </si>
  <si>
    <t>tymianek świeży</t>
  </si>
  <si>
    <t>figi</t>
  </si>
  <si>
    <t>ananas dekoracyjny</t>
  </si>
  <si>
    <t>brzoskwinie ufo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</si>
  <si>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</si>
  <si>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</si>
  <si>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</si>
  <si>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</si>
  <si>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</si>
  <si>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</si>
  <si>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</si>
  <si>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</si>
  <si>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</si>
  <si>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pomidor czarny</t>
  </si>
  <si>
    <t>pomidor polny</t>
  </si>
  <si>
    <t>pęczek</t>
  </si>
  <si>
    <t>warkocz</t>
  </si>
  <si>
    <t>główka</t>
  </si>
  <si>
    <t>arbuz</t>
  </si>
  <si>
    <t xml:space="preserve">borówki 0,25 </t>
  </si>
  <si>
    <t>kiełbasa biała surowa zawartość mięsa nie mniej niż 85%,
nie więcej niż 10g tłuszczu w 100g produktu</t>
  </si>
  <si>
    <t>kiełbasa podwawelska zawartość mięsa nie mniej niż 85%,
nie więcej niż 10g tłuszczu w 100g produktu</t>
  </si>
  <si>
    <t>kiełbasa śląska zawartość mięsa nie mniej niż 85%,
nie więcej niż 10g tłuszczu w 100g produktu</t>
  </si>
  <si>
    <t>schab wieprzowy b/k</t>
  </si>
  <si>
    <t>szynka wieprzowa kulka b/k</t>
  </si>
  <si>
    <t>ser kozi - rolada</t>
  </si>
  <si>
    <t>ser mozzarella wiórki</t>
  </si>
  <si>
    <t>actimel</t>
  </si>
  <si>
    <t>SZKOŁA PODTAWOWA nr 175</t>
  </si>
  <si>
    <t>W odpowiedzi na zapytanie ofertowe, którego celem  jest  realizacja sukcesywnej dostawy artykułów ogólnospożywczych dla potrzeb Szkoły Podstawowej nr  175, ul. Trzech Budrysów 32, 02-381 Warszawa, składam OFERTĘ CENOWĄ zgodnie z poniższym zestawieniem:</t>
  </si>
  <si>
    <t>ananas puszka duża</t>
  </si>
  <si>
    <t>herbata ekspresowa czarna 100%, opakowanie 100 saszetek</t>
  </si>
  <si>
    <t>herbata ekspresowa owocowa, torebki, opakowanie 20-25  sztuk, różne smaki do wyboru: leśna, owocowa, malinowa, żurawinowa.</t>
  </si>
  <si>
    <t>cukier biały 1 kg</t>
  </si>
  <si>
    <t>cukier brązowy 0,5 kg</t>
  </si>
  <si>
    <t>kasza jęczmienna biała/perłowa łamana średnia 5kg</t>
  </si>
  <si>
    <t>kasza pęczak, opakowanie 5kg</t>
  </si>
  <si>
    <t>makaron bezglutenowy, opakowanie 400-500g</t>
  </si>
  <si>
    <t>makaron zacierka, opakowanie 200-250g</t>
  </si>
  <si>
    <t>makaron świderki, opakowanie 5kg</t>
  </si>
  <si>
    <t>makaron wstążki, opakowanie 5kg</t>
  </si>
  <si>
    <t>miód pszczeli 1,4 kg</t>
  </si>
  <si>
    <t>ogórki konserwowe 900g</t>
  </si>
  <si>
    <t>oliwa z oliwek 1l</t>
  </si>
  <si>
    <t>sos słodko - kwaśny 800g</t>
  </si>
  <si>
    <t>sól jodowana, opakowanie 1kg</t>
  </si>
  <si>
    <t>kukurydza puszka 250g -300g</t>
  </si>
  <si>
    <t>cukier wanilinowy 32 g</t>
  </si>
  <si>
    <t>kasza kuskus, opakowanie 5 kg</t>
  </si>
  <si>
    <t>fasola sucha 5 kg</t>
  </si>
  <si>
    <t>groch łuskany 5kg</t>
  </si>
  <si>
    <t>pulpa pomidorowa puszka 4 kg</t>
  </si>
  <si>
    <t>włoszczyzna paski 2,5 kg</t>
  </si>
  <si>
    <t>brokuł 2.5 kg</t>
  </si>
  <si>
    <t>brukselka 2,5 kg</t>
  </si>
  <si>
    <t>buraki wiórki 1 kg</t>
  </si>
  <si>
    <t>buraki miazga 1 kg</t>
  </si>
  <si>
    <t>cukinia kolorowa 2,5 kg</t>
  </si>
  <si>
    <t>dynia 2,5 kg</t>
  </si>
  <si>
    <t>fasola szparagowa zielona  2,5 kg</t>
  </si>
  <si>
    <t>fasola szparagowa żółta 2,5 kg</t>
  </si>
  <si>
    <t>jagody 2,5 kg</t>
  </si>
  <si>
    <t>kalafior 2,5 kg</t>
  </si>
  <si>
    <t>kalafior ramonesko 2,5 kg</t>
  </si>
  <si>
    <t xml:space="preserve">kluski szpecle </t>
  </si>
  <si>
    <t>maliny 2,5 kg</t>
  </si>
  <si>
    <t>marchew  junior 2,5 kg</t>
  </si>
  <si>
    <t>marchew z groszkiem 2,5 kg</t>
  </si>
  <si>
    <t>mieszanka chińska 2,5 kg</t>
  </si>
  <si>
    <t>mieszanka kompotowa 2,5 kg</t>
  </si>
  <si>
    <t>mieszanka leczo 2,5 kg</t>
  </si>
  <si>
    <t>pieczarki 2,5 kg</t>
  </si>
  <si>
    <t>seler 2,5 kg</t>
  </si>
  <si>
    <t>truskawki 2,5 kg</t>
  </si>
  <si>
    <t>zupa jarzynowa 2,5 kg</t>
  </si>
  <si>
    <t>fasola mamut 2,5 kg</t>
  </si>
  <si>
    <t>ser mozzarella  kulka</t>
  </si>
  <si>
    <t>cebula czerwona</t>
  </si>
  <si>
    <t xml:space="preserve">ziemniak </t>
  </si>
  <si>
    <t>kapusta biała młoda</t>
  </si>
  <si>
    <t>bakłażan</t>
  </si>
  <si>
    <t>natka pietruszki</t>
  </si>
  <si>
    <t>ogórek  świeży</t>
  </si>
  <si>
    <t>melisa świeża</t>
  </si>
  <si>
    <t>mięta świeża</t>
  </si>
  <si>
    <t>papryka świeża czerwona</t>
  </si>
  <si>
    <t>66.</t>
  </si>
  <si>
    <t>67.</t>
  </si>
  <si>
    <t>szparagi</t>
  </si>
  <si>
    <t>pęczki</t>
  </si>
  <si>
    <t>cytryna</t>
  </si>
  <si>
    <t>68.</t>
  </si>
  <si>
    <t>69.</t>
  </si>
  <si>
    <t>szczypior drobny</t>
  </si>
  <si>
    <t>majonez  (skład : olej rzepakowy, woda, musztarda , żółtka jaj kurzych oraz ocet, cukier, sól i przyprawy) 5l</t>
  </si>
  <si>
    <t>śmietana 18% 1kg (śmietanka pasteryzowana i kultury bakterii mlekowych)</t>
  </si>
  <si>
    <t>sok jabłkowy 200 ml</t>
  </si>
  <si>
    <t>mini wafle kukurydziane</t>
  </si>
  <si>
    <t>mleko owsiane czekoladowe 330ml</t>
  </si>
  <si>
    <t>chipsy owocowe</t>
  </si>
  <si>
    <t>sok wieloowocowy 200ml</t>
  </si>
  <si>
    <t>mus owocowy 100g</t>
  </si>
  <si>
    <t>migdały 100g</t>
  </si>
  <si>
    <t>orzech nerkowca 100g</t>
  </si>
  <si>
    <t>orzech włoski 100g</t>
  </si>
  <si>
    <t>mąka ziemniaczana, opakowanie 1 kg</t>
  </si>
  <si>
    <t>mąka kukurydziana, opakowanie 1kg</t>
  </si>
  <si>
    <t>syrop malinowy 1l</t>
  </si>
  <si>
    <t>sok owocowy 5l</t>
  </si>
  <si>
    <t>sok owocowo-warzywny 5l</t>
  </si>
  <si>
    <t xml:space="preserve">sok z kiszonego buraka  butelka </t>
  </si>
  <si>
    <t xml:space="preserve">bułka kajzerka </t>
  </si>
  <si>
    <t>chrzan 1l</t>
  </si>
  <si>
    <t>cynamon 700g</t>
  </si>
  <si>
    <t>bułka tarta bezglutenowa 300g</t>
  </si>
  <si>
    <t>bułka tarta, opakowanie 5kg</t>
  </si>
  <si>
    <t xml:space="preserve">tarta sernik  </t>
  </si>
  <si>
    <t xml:space="preserve">tarta jabłkowa </t>
  </si>
  <si>
    <t xml:space="preserve">tarta porzeczkowa </t>
  </si>
  <si>
    <t>masło 200g (zawartość tłuszczy 82%)</t>
  </si>
  <si>
    <t>ser parmezan - twardy zawartość tłuszczy min32%</t>
  </si>
  <si>
    <t>czekoladki (okazjonalnie)</t>
  </si>
  <si>
    <t>dynia łuskana</t>
  </si>
  <si>
    <t>goździki</t>
  </si>
  <si>
    <t xml:space="preserve">herbata miętowa </t>
  </si>
  <si>
    <t>ketchup łagodny (pomidory, cukier,ocet,aromat naturalny, przyprawy, zioła)</t>
  </si>
  <si>
    <t>koncentrat pomidorowy słoik 900g</t>
  </si>
  <si>
    <t>jabłko prażone w słoiku 900g</t>
  </si>
  <si>
    <t>kapusta czerwona w słoiku 2,5 kg</t>
  </si>
  <si>
    <t>kasza gryczana palona, opakowanie 5kg</t>
  </si>
  <si>
    <t>kasza bulgur, opakowanie 5 kg</t>
  </si>
  <si>
    <t>kasza manna 5kg</t>
  </si>
  <si>
    <t>kasza kuskus perłowa 5kg</t>
  </si>
  <si>
    <t>kumin  suszony 700g</t>
  </si>
  <si>
    <t>kminek suszony 700g</t>
  </si>
  <si>
    <t>koper suszony 700g</t>
  </si>
  <si>
    <t>kurkuma 700g</t>
  </si>
  <si>
    <t>liść laurowy 700g</t>
  </si>
  <si>
    <t>lubczyk  700g</t>
  </si>
  <si>
    <t>makaron kolanka 5kg</t>
  </si>
  <si>
    <t>makaron gniazga 5kg</t>
  </si>
  <si>
    <t>makaron nitki</t>
  </si>
  <si>
    <t>mąka pszenna, typ 450 opakowanie  1kg</t>
  </si>
  <si>
    <t>mąka owsiana 1kg</t>
  </si>
  <si>
    <t>mieszanka mąk bezglutenowych</t>
  </si>
  <si>
    <t xml:space="preserve">mleko kokosowe </t>
  </si>
  <si>
    <t>przyprawy oregano 700g</t>
  </si>
  <si>
    <t>przyprawy pieprz czarny 700g</t>
  </si>
  <si>
    <t>przyprawy pieprz cytrynowy 700g</t>
  </si>
  <si>
    <t>przyprawy pieprz ziołowy 700g</t>
  </si>
  <si>
    <t>przyprawy pieprz biały 700g</t>
  </si>
  <si>
    <t>przyprawy do gyrosa 700g (bez konserwantów, soli i polepszaczy smaku,
bez glutaminianu sodu)</t>
  </si>
  <si>
    <t>patison słoik 500g</t>
  </si>
  <si>
    <t>pulpa mango 3kg</t>
  </si>
  <si>
    <t>rama do smażenia 1 l</t>
  </si>
  <si>
    <t>olej rzepakowy  (z pierwszego tłoczenia, opakowanie 5 litr)</t>
  </si>
  <si>
    <t>olej rzepakowy  3 ziarna 1l</t>
  </si>
  <si>
    <t>ryż biały jaśminowy opakowanie 5 kg</t>
  </si>
  <si>
    <t>ryż biały paraboliczny 5kg</t>
  </si>
  <si>
    <t>ryż do risotto 5kg</t>
  </si>
  <si>
    <t>sos warzywny 800g</t>
  </si>
  <si>
    <t>soczewica czerwona</t>
  </si>
  <si>
    <t>szczaw konserwowy w słoiku 2,5 kg</t>
  </si>
  <si>
    <t>tłuszcz do smażenia</t>
  </si>
  <si>
    <t>tymianek suchy 700g</t>
  </si>
  <si>
    <t>woda gazowana 0,5 l</t>
  </si>
  <si>
    <t>woda mineralna niegazowana 0.5 l</t>
  </si>
  <si>
    <t>ziele angielskie 700g</t>
  </si>
  <si>
    <t xml:space="preserve">zioła prowansalskie 700g </t>
  </si>
  <si>
    <t>makaron z zielonego groszku 5kg</t>
  </si>
  <si>
    <t>makaron z czerwonej soczewicy 5kg</t>
  </si>
  <si>
    <t>panierka Panko 1kg</t>
  </si>
  <si>
    <t>sos sojowy 150ml</t>
  </si>
  <si>
    <t>musztarda łagodna 1kg</t>
  </si>
  <si>
    <t>sos pomidorowy do pizzy w woreczku 5kg</t>
  </si>
  <si>
    <t>kiełki w puszce 800g</t>
  </si>
  <si>
    <t>przyprawa imbir 800g</t>
  </si>
  <si>
    <t>brzoskwinia w puszce kostka 470g</t>
  </si>
  <si>
    <t>ciecierzyca puszka 2,5 kg</t>
  </si>
  <si>
    <t>cieciorka  puszka 2,5 kg</t>
  </si>
  <si>
    <t>czosnek granulowany</t>
  </si>
  <si>
    <t>fasola czarna w puszce 2,5kg</t>
  </si>
  <si>
    <t>fasola czerwona w puszce 2,5kg</t>
  </si>
  <si>
    <t>fasola  biała w puszce 2,5kg</t>
  </si>
  <si>
    <t>groszek konserwowy 2,5kg</t>
  </si>
  <si>
    <t>grzanki 1kg</t>
  </si>
  <si>
    <t>przecier pomidorowy 500 ml</t>
  </si>
  <si>
    <t>pomidory suszone w zalewie 2,5l</t>
  </si>
  <si>
    <t>przyprawy papryka wędzona słodka 700g</t>
  </si>
  <si>
    <t>przyprawy papryka słodka 700g</t>
  </si>
  <si>
    <t>herbatniki</t>
  </si>
  <si>
    <t>ciastka owsiane</t>
  </si>
  <si>
    <t>…………………………………………………</t>
  </si>
  <si>
    <t>Załącznik nr 1 do zapytania ofertowego  z dnia 17 listopada 2025r.</t>
  </si>
  <si>
    <t>makaron czarny, (makaron pszenny, czarny makaron zawdzięcza swoją barwę naturalnemu barwnikowi pochodzącemu z atramentu (sepii) mątwy )</t>
  </si>
  <si>
    <t>makaron spaghetti, opakowanie 5 kg</t>
  </si>
  <si>
    <t>żur w butelka szklana 0,5l</t>
  </si>
  <si>
    <t>Załącznik nr 1 do zapytania ofertowego  z 17 listopada 2025 r.</t>
  </si>
  <si>
    <t>mieszanka studencka 40g</t>
  </si>
  <si>
    <t>Załącznik nr 1 do zapytania ofertowego  z 17 listopada 2025r.</t>
  </si>
  <si>
    <t>W odpowiedzi na zapytanie ofertowe, którego celem  jest  realizacja sukcesywnej dostawy deserów dla potrzeb Szkoły Podstawowej nr 175, ul.Trzech Budrysów 32, 02-381  Warszawa, składam OFERTĘ CENOWĄ zgodnie z poniższym zestawieniem:</t>
  </si>
  <si>
    <t>W odpowiedzi na zapytanie ofertowe, którego celem jest realizacja sukcesywnej dostawy nabiału dla potrzeb Szkoły Podstawowej  nr 175, ul. Trzech Budrysów 32, 02-381 Warszawa, składam OFERTĘ CENOWĄ zgodnie z poniższym zestawieniem:</t>
  </si>
  <si>
    <t>W odpowiedzi na zapytanie ofertowe, którego celem  jest  realizacja sukcesywnej dostawy owoców i warzyw dla potrzeb Szkoły Podstawowej nr 175, ul.Trzech Budrysów 32, 02-381  Warszawa, składam OFERTĘ CENOWĄ zgodnie z poniższym zestawieniem:</t>
  </si>
  <si>
    <t>W odpowiedzi na zapytanie ofertowe, którego celem jest realizacja sukcesywnej dostawy jaj dla potrzeb Szkoły Podstawowej  nr 175, ul. Trzech Budrysów 32, 02-381 Warszawa, składam OFERTĘ CENOWĄ zgodnie z poniższym zestawieniem:</t>
  </si>
  <si>
    <t>pomarańcza</t>
  </si>
  <si>
    <t>W odpowiedzi na zapytanie ofertowe, którego celem  jest  realizacja sukcesywnej dostawy ryb dla potrzeb Szkoły Podstawowej nr 175, ul.Trzech Budrysów 32, 02-381  Warszawa, składam OFERTĘ CENOWĄ zgodnie z poniższym zestawieniem:</t>
  </si>
  <si>
    <t>W odpowiedzi na zapytanie ofertowe, którego celem  jest  realizacja sukcesywnej dostawy mięsa i wędlin dla potrzeb Szkoły Podstawowej nr 175, ul.Trzech Budrysów 32, 02-381  Warszawa, składam OFERTĘ CENOWĄ zgodnie z poniższym zestawieniem:</t>
  </si>
  <si>
    <t>boczek parzony</t>
  </si>
  <si>
    <t>Załącznik nr 1 do zapytania ofertowego  z dnia  17 listopada 2025r.</t>
  </si>
  <si>
    <t>W odpowiedzi na zapytanie ofertowe, którego celem  jest  realizacja sukcesywnej dostawy artykułów mrożonych dla potrzeb Szkoły Podstawowej nr 175, ul.Trzech Budrysów 32, 02-381  Warszawa, składam OFERTĘ CENOWĄ zgodnie z poniższym zestawieniem:</t>
  </si>
  <si>
    <t>pomidor żółty</t>
  </si>
  <si>
    <t>pomidory cherry</t>
  </si>
  <si>
    <t>rzodkiew</t>
  </si>
  <si>
    <t>barszcz biały  butelka szklana 0,5 l</t>
  </si>
  <si>
    <t>bulion w słoiczku 550g</t>
  </si>
  <si>
    <t>ciasto do pizzy ( skład mąka,woda,sól, drożdże)</t>
  </si>
  <si>
    <t>gałka muszkatołowa</t>
  </si>
  <si>
    <t>passata pomidorowa 720 ml</t>
  </si>
  <si>
    <t>przyprawa do kurczaka 800g (bez konserwantów, soli i polepszaczy smaku,
bez glutaminianu sodu)</t>
  </si>
  <si>
    <t>przyprawa do ryb 800g (bez konserwantów, soli i polepszaczy smaku,
bez glutaminianu sodu)</t>
  </si>
  <si>
    <t>przyprawa Vegeta (sól morska, suszone warzywa ,marchew, cebula, seler, por, pomidor, pasternak, pietruszka i lubczyk)3 kg</t>
  </si>
  <si>
    <t>woda mineralna niegazowana 5l</t>
  </si>
  <si>
    <t>snack popcornowy</t>
  </si>
  <si>
    <t>bob snail</t>
  </si>
  <si>
    <t>ser feta -mleko pasteryzowane, sól, kultury.</t>
  </si>
  <si>
    <t>ser gouda wiórki -dojrzewający tłusty</t>
  </si>
  <si>
    <t>ser grano padana</t>
  </si>
  <si>
    <t>kiełbasa biała parzona zawartość mięsa nie mniej niż 85%,
nie więcej niż 10g tłuszczu w 100g produktu</t>
  </si>
  <si>
    <t>cebula kostka 2,5 kg</t>
  </si>
  <si>
    <t>cukinia kostka 2,5 kg</t>
  </si>
  <si>
    <t>kluski śląskie kolorowe 2,5 kg</t>
  </si>
  <si>
    <t>marchew kolorowa w talarkach 2,5 kg</t>
  </si>
  <si>
    <t>mieszanka europejska 2,5 kg</t>
  </si>
  <si>
    <t>mieszanka warzywna trio (kalafior, brokuł, marchew) 2,5 kg</t>
  </si>
  <si>
    <t>pietruszka 2,5 kg</t>
  </si>
  <si>
    <t>purée z selera 2,5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</si>
</sst>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&quot; zł&quot;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6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8"/>
      <name val="Czcionka tekstu podstawowego"/>
      <charset val="238"/>
    </font>
    <font>
      <u/>
      <sz val="12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b/>
      <sz val="12"/>
      <color indexed="10"/>
      <name val="Czcionka tekstu podstawowego"/>
      <charset val="238"/>
    </font>
    <font>
      <b/>
      <sz val="10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sz val="9"/>
      <color indexed="8"/>
      <name val="Czcionka tekstu podstawowego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</cellStyleXfs>
  <cellXfs count="3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2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 applyProtection="1">
      <alignment horizontal="right"/>
      <protection locked="0"/>
    </xf>
    <xf numFmtId="49" fontId="2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4" fontId="8" fillId="2" borderId="13" xfId="0" applyNumberFormat="1" applyFont="1" applyFill="1" applyBorder="1" applyAlignment="1">
      <alignment horizontal="right"/>
    </xf>
    <xf numFmtId="164" fontId="8" fillId="2" borderId="14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9" fontId="3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center"/>
    </xf>
    <xf numFmtId="49" fontId="10" fillId="4" borderId="17" xfId="0" applyNumberFormat="1" applyFont="1" applyFill="1" applyBorder="1" applyAlignment="1">
      <alignment horizontal="center" vertical="center" wrapText="1"/>
    </xf>
    <xf numFmtId="164" fontId="10" fillId="4" borderId="17" xfId="0" applyNumberFormat="1" applyFont="1" applyFill="1" applyBorder="1" applyAlignment="1">
      <alignment horizontal="center" vertical="center" wrapText="1"/>
    </xf>
    <xf numFmtId="9" fontId="10" fillId="4" borderId="17" xfId="0" applyNumberFormat="1" applyFont="1" applyFill="1" applyBorder="1" applyAlignment="1">
      <alignment horizontal="center" vertical="center" wrapText="1"/>
    </xf>
    <xf numFmtId="164" fontId="10" fillId="4" borderId="18" xfId="0" applyNumberFormat="1" applyFont="1" applyFill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164" fontId="2" fillId="0" borderId="3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 applyProtection="1">
      <alignment horizontal="right"/>
      <protection locked="0"/>
    </xf>
    <xf numFmtId="9" fontId="2" fillId="0" borderId="10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9" fontId="2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 wrapText="1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4" fontId="2" fillId="0" borderId="2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 wrapText="1"/>
    </xf>
    <xf numFmtId="0" fontId="10" fillId="4" borderId="24" xfId="0" applyFont="1" applyFill="1" applyBorder="1" applyAlignment="1">
      <alignment horizontal="left" vertical="center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4" fontId="2" fillId="2" borderId="24" xfId="0" applyNumberFormat="1" applyFont="1" applyFill="1" applyBorder="1" applyAlignment="1">
      <alignment horizontal="right"/>
    </xf>
    <xf numFmtId="164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164" fontId="8" fillId="3" borderId="2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wrapText="1"/>
    </xf>
    <xf numFmtId="9" fontId="11" fillId="0" borderId="1" xfId="0" applyNumberFormat="1" applyFont="1" applyBorder="1" applyAlignment="1">
      <alignment horizontal="right"/>
    </xf>
    <xf numFmtId="164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/>
    </xf>
    <xf numFmtId="49" fontId="10" fillId="5" borderId="5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8" fillId="5" borderId="8" xfId="0" applyFont="1" applyFill="1" applyBorder="1" applyAlignment="1" applyProtection="1">
      <alignment horizontal="center"/>
      <protection locked="0"/>
    </xf>
    <xf numFmtId="0" fontId="2" fillId="5" borderId="2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164" fontId="8" fillId="2" borderId="24" xfId="0" applyNumberFormat="1" applyFont="1" applyFill="1" applyBorder="1" applyAlignment="1">
      <alignment horizontal="right"/>
    </xf>
    <xf numFmtId="0" fontId="2" fillId="4" borderId="2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5" borderId="26" xfId="0" applyFont="1" applyFill="1" applyBorder="1" applyAlignment="1">
      <alignment horizontal="center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4" fontId="11" fillId="5" borderId="24" xfId="0" applyNumberFormat="1" applyFont="1" applyFill="1" applyBorder="1" applyAlignment="1" applyProtection="1">
      <alignment horizontal="right"/>
      <protection locked="0"/>
    </xf>
    <xf numFmtId="164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164" fontId="10" fillId="5" borderId="22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vertical="center"/>
    </xf>
    <xf numFmtId="164" fontId="11" fillId="0" borderId="9" xfId="0" applyNumberFormat="1" applyFont="1" applyBorder="1" applyAlignment="1">
      <alignment horizontal="right" wrapText="1"/>
    </xf>
    <xf numFmtId="164" fontId="8" fillId="3" borderId="2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10" fillId="5" borderId="1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9" fontId="11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64" fontId="17" fillId="0" borderId="0" xfId="0" applyNumberFormat="1" applyFont="1"/>
    <xf numFmtId="3" fontId="17" fillId="0" borderId="0" xfId="0" applyNumberFormat="1" applyFont="1"/>
    <xf numFmtId="4" fontId="20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3" fillId="0" borderId="0" xfId="0" applyFont="1"/>
    <xf numFmtId="164" fontId="23" fillId="0" borderId="0" xfId="0" applyNumberFormat="1" applyFont="1"/>
    <xf numFmtId="8" fontId="24" fillId="0" borderId="0" xfId="0" applyNumberFormat="1" applyFont="1"/>
    <xf numFmtId="164" fontId="25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49" fontId="0" fillId="0" borderId="0" xfId="0" applyNumberFormat="1" applyAlignment="1">
      <alignment wrapText="1"/>
    </xf>
    <xf numFmtId="164" fontId="24" fillId="0" borderId="0" xfId="0" applyNumberFormat="1" applyFont="1"/>
    <xf numFmtId="164" fontId="2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3" fontId="0" fillId="0" borderId="0" xfId="0" applyNumberFormat="1"/>
    <xf numFmtId="0" fontId="27" fillId="5" borderId="0" xfId="0" applyFont="1" applyFill="1"/>
    <xf numFmtId="164" fontId="27" fillId="3" borderId="0" xfId="0" applyNumberFormat="1" applyFont="1" applyFill="1"/>
    <xf numFmtId="0" fontId="29" fillId="0" borderId="0" xfId="0" applyFont="1"/>
    <xf numFmtId="164" fontId="29" fillId="0" borderId="0" xfId="0" applyNumberFormat="1" applyFont="1"/>
    <xf numFmtId="0" fontId="10" fillId="4" borderId="13" xfId="0" applyFont="1" applyFill="1" applyBorder="1" applyAlignment="1">
      <alignment horizontal="left" vertical="center"/>
    </xf>
    <xf numFmtId="164" fontId="11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28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16" fillId="6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right"/>
    </xf>
    <xf numFmtId="0" fontId="11" fillId="0" borderId="10" xfId="0" applyFont="1" applyBorder="1" applyAlignment="1" applyProtection="1">
      <alignment horizontal="center"/>
      <protection locked="0"/>
    </xf>
    <xf numFmtId="164" fontId="14" fillId="0" borderId="0" xfId="0" applyNumberFormat="1" applyFont="1" applyAlignment="1">
      <alignment wrapText="1"/>
    </xf>
    <xf numFmtId="164" fontId="11" fillId="0" borderId="1" xfId="0" applyNumberFormat="1" applyFont="1" applyBorder="1" applyAlignment="1" applyProtection="1">
      <alignment horizontal="right" wrapText="1"/>
      <protection locked="0"/>
    </xf>
    <xf numFmtId="165" fontId="11" fillId="0" borderId="1" xfId="0" applyNumberFormat="1" applyFont="1" applyBorder="1" applyAlignment="1">
      <alignment horizontal="left" wrapText="1"/>
    </xf>
    <xf numFmtId="165" fontId="11" fillId="0" borderId="1" xfId="0" applyNumberFormat="1" applyFont="1" applyBorder="1" applyAlignment="1">
      <alignment horizontal="center"/>
    </xf>
    <xf numFmtId="0" fontId="11" fillId="0" borderId="1" xfId="2" applyFont="1" applyBorder="1" applyAlignment="1">
      <alignment horizontal="left" wrapText="1"/>
    </xf>
    <xf numFmtId="164" fontId="11" fillId="0" borderId="1" xfId="1" applyNumberFormat="1" applyFont="1" applyFill="1" applyBorder="1" applyAlignment="1" applyProtection="1">
      <alignment horizontal="right"/>
      <protection locked="0"/>
    </xf>
    <xf numFmtId="164" fontId="11" fillId="0" borderId="1" xfId="0" applyNumberFormat="1" applyFont="1" applyBorder="1" applyAlignment="1">
      <alignment horizontal="right" vertical="center" wrapText="1"/>
    </xf>
    <xf numFmtId="0" fontId="10" fillId="4" borderId="31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2" fillId="0" borderId="0" xfId="0" applyFont="1"/>
    <xf numFmtId="164" fontId="30" fillId="0" borderId="1" xfId="0" applyNumberFormat="1" applyFont="1" applyBorder="1" applyAlignment="1">
      <alignment horizontal="right" wrapText="1"/>
    </xf>
    <xf numFmtId="164" fontId="30" fillId="7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Border="1" applyAlignment="1">
      <alignment horizontal="right" wrapText="1"/>
    </xf>
    <xf numFmtId="164" fontId="17" fillId="0" borderId="1" xfId="0" applyNumberFormat="1" applyFont="1" applyBorder="1" applyAlignment="1">
      <alignment horizontal="right" wrapText="1"/>
    </xf>
    <xf numFmtId="164" fontId="18" fillId="0" borderId="1" xfId="0" applyNumberFormat="1" applyFont="1" applyBorder="1" applyAlignment="1">
      <alignment horizontal="right" wrapText="1"/>
    </xf>
    <xf numFmtId="164" fontId="19" fillId="0" borderId="1" xfId="0" applyNumberFormat="1" applyFont="1" applyBorder="1"/>
    <xf numFmtId="164" fontId="0" fillId="0" borderId="1" xfId="0" applyNumberFormat="1" applyBorder="1"/>
    <xf numFmtId="164" fontId="17" fillId="0" borderId="1" xfId="0" applyNumberFormat="1" applyFont="1" applyBorder="1"/>
    <xf numFmtId="0" fontId="10" fillId="4" borderId="2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/>
    </xf>
    <xf numFmtId="49" fontId="1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right"/>
    </xf>
    <xf numFmtId="9" fontId="2" fillId="0" borderId="21" xfId="0" applyNumberFormat="1" applyFont="1" applyBorder="1" applyAlignment="1">
      <alignment horizontal="right"/>
    </xf>
    <xf numFmtId="164" fontId="10" fillId="5" borderId="19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49" fontId="2" fillId="2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/>
    </xf>
    <xf numFmtId="164" fontId="2" fillId="2" borderId="24" xfId="0" applyNumberFormat="1" applyFont="1" applyFill="1" applyBorder="1" applyAlignment="1">
      <alignment horizontal="right"/>
    </xf>
    <xf numFmtId="164" fontId="8" fillId="3" borderId="24" xfId="0" applyNumberFormat="1" applyFont="1" applyFill="1" applyBorder="1" applyAlignment="1">
      <alignment horizontal="right"/>
    </xf>
    <xf numFmtId="4" fontId="8" fillId="2" borderId="24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164" fontId="8" fillId="3" borderId="23" xfId="0" applyNumberFormat="1" applyFont="1" applyFill="1" applyBorder="1" applyAlignment="1">
      <alignment horizontal="right"/>
    </xf>
    <xf numFmtId="0" fontId="10" fillId="5" borderId="5" xfId="0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4" fontId="11" fillId="5" borderId="24" xfId="0" applyNumberFormat="1" applyFont="1" applyFill="1" applyBorder="1" applyAlignment="1" applyProtection="1">
      <alignment horizontal="right"/>
      <protection locked="0"/>
    </xf>
    <xf numFmtId="0" fontId="8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10" fillId="4" borderId="31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 wrapText="1"/>
    </xf>
    <xf numFmtId="16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right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164" fontId="8" fillId="3" borderId="24" xfId="0" applyNumberFormat="1" applyFont="1" applyFill="1" applyBorder="1" applyAlignment="1">
      <alignment horizontal="right"/>
    </xf>
    <xf numFmtId="164" fontId="8" fillId="3" borderId="23" xfId="0" applyNumberFormat="1" applyFont="1" applyFill="1" applyBorder="1" applyAlignment="1">
      <alignment horizontal="right"/>
    </xf>
    <xf numFmtId="0" fontId="10" fillId="5" borderId="5" xfId="0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 wrapText="1"/>
    </xf>
    <xf numFmtId="9" fontId="10" fillId="5" borderId="5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5" borderId="4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left" wrapText="1"/>
    </xf>
    <xf numFmtId="0" fontId="2" fillId="5" borderId="24" xfId="0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>
      <alignment horizontal="center"/>
    </xf>
    <xf numFmtId="0" fontId="11" fillId="5" borderId="24" xfId="0" applyFont="1" applyFill="1" applyBorder="1" applyAlignment="1" applyProtection="1">
      <alignment horizontal="right"/>
      <protection locked="0"/>
    </xf>
    <xf numFmtId="164" fontId="11" fillId="5" borderId="24" xfId="0" applyNumberFormat="1" applyFont="1" applyFill="1" applyBorder="1" applyAlignment="1" applyProtection="1">
      <alignment horizontal="right"/>
      <protection locked="0"/>
    </xf>
    <xf numFmtId="164" fontId="10" fillId="3" borderId="24" xfId="0" applyNumberFormat="1" applyFont="1" applyFill="1" applyBorder="1" applyAlignment="1">
      <alignment horizontal="right"/>
    </xf>
    <xf numFmtId="9" fontId="2" fillId="5" borderId="24" xfId="0" applyNumberFormat="1" applyFont="1" applyFill="1" applyBorder="1" applyAlignment="1">
      <alignment horizontal="right"/>
    </xf>
    <xf numFmtId="164" fontId="2" fillId="5" borderId="24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/>
    </xf>
    <xf numFmtId="0" fontId="8" fillId="5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horizontal="left"/>
    </xf>
    <xf numFmtId="164" fontId="10" fillId="5" borderId="24" xfId="0" applyNumberFormat="1" applyFont="1" applyFill="1" applyBorder="1" applyAlignment="1">
      <alignment horizontal="right"/>
    </xf>
    <xf numFmtId="164" fontId="8" fillId="5" borderId="24" xfId="0" applyNumberFormat="1" applyFont="1" applyFill="1" applyBorder="1" applyAlignment="1">
      <alignment horizontal="right"/>
    </xf>
    <xf numFmtId="164" fontId="8" fillId="5" borderId="23" xfId="0" applyNumberFormat="1" applyFont="1" applyFill="1" applyBorder="1" applyAlignment="1">
      <alignment horizontal="right"/>
    </xf>
    <xf numFmtId="164" fontId="11" fillId="5" borderId="0" xfId="0" applyNumberFormat="1" applyFont="1" applyFill="1" applyAlignment="1">
      <alignment horizontal="right"/>
    </xf>
    <xf numFmtId="9" fontId="2" fillId="5" borderId="0" xfId="0" applyNumberFormat="1" applyFont="1" applyFill="1" applyAlignment="1">
      <alignment horizontal="right"/>
    </xf>
    <xf numFmtId="164" fontId="2" fillId="5" borderId="0" xfId="0" applyNumberFormat="1" applyFont="1" applyFill="1" applyAlignment="1">
      <alignment horizontal="right"/>
    </xf>
    <xf numFmtId="164" fontId="3" fillId="0" borderId="32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33" xfId="0" applyNumberFormat="1" applyFont="1" applyBorder="1" applyAlignment="1">
      <alignment horizontal="center" wrapText="1"/>
    </xf>
    <xf numFmtId="164" fontId="14" fillId="0" borderId="20" xfId="0" applyNumberFormat="1" applyFont="1" applyBorder="1" applyAlignment="1">
      <alignment horizontal="center" wrapText="1"/>
    </xf>
    <xf numFmtId="164" fontId="14" fillId="0" borderId="29" xfId="0" applyNumberFormat="1" applyFont="1" applyBorder="1" applyAlignment="1">
      <alignment horizontal="center" wrapText="1"/>
    </xf>
    <xf numFmtId="164" fontId="14" fillId="0" borderId="30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31" fillId="7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16" fillId="0" borderId="1" xfId="0" applyFont="1" applyBorder="1" applyAlignment="1">
      <alignment horizontal="left" wrapText="1"/>
    </xf>
    <xf numFmtId="0" fontId="0" fillId="0" borderId="1" xfId="0" applyBorder="1"/>
    <xf numFmtId="0" fontId="16" fillId="0" borderId="1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3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center"/>
    </xf>
  </cellXfs>
  <cellStyles count="4">
    <cellStyle name="Excel Built-in Normal" xfId="2" xr:uid="{00000000-0005-0000-0000-000000000000}"/>
    <cellStyle name="Normalny" xfId="0" builtinId="0"/>
    <cellStyle name="Walutowy" xfId="1" builtinId="4"/>
    <cellStyle name="Walutowy 2" xfId="3" xr:uid="{00000000-0005-0000-0000-000030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K84"/>
  <sheetViews>
    <sheetView tabSelected="1" topLeftCell="A53" zoomScaleNormal="100" workbookViewId="0">
      <selection activeCell="U71" sqref="U71"/>
    </sheetView>
  </sheetViews>
  <sheetFormatPr defaultRowHeight="15"/>
  <cols>
    <col min="1" max="1" width="5" customWidth="1"/>
    <col min="2" max="2" width="34.7109375" customWidth="1"/>
    <col min="3" max="3" width="10.5703125" customWidth="1"/>
    <col min="4" max="4" width="8.5703125" customWidth="1"/>
    <col min="5" max="5" width="14.85546875" customWidth="1"/>
    <col min="6" max="6" width="11.28515625" customWidth="1"/>
    <col min="8" max="8" width="10.28515625" customWidth="1"/>
    <col min="9" max="9" width="15.7109375" customWidth="1"/>
    <col min="10" max="10" width="14.5703125" customWidth="1"/>
  </cols>
  <sheetData>
    <row r="1" spans="1:11" ht="54" customHeight="1">
      <c r="A1" s="265"/>
      <c r="B1" s="312" t="s">
        <v>583</v>
      </c>
      <c r="C1" s="326" t="s">
        <v>19</v>
      </c>
      <c r="D1" s="327"/>
      <c r="E1" s="328"/>
      <c r="F1" s="329" t="s">
        <v>584</v>
      </c>
      <c r="G1" s="330"/>
      <c r="H1" s="330"/>
      <c r="I1" s="331"/>
      <c r="J1" s="267"/>
    </row>
    <row r="2" spans="1:11">
      <c r="A2" s="265"/>
      <c r="B2" s="269" t="s">
        <v>1</v>
      </c>
      <c r="C2" s="270"/>
      <c r="D2" s="271"/>
      <c r="E2" s="267"/>
      <c r="F2" s="267"/>
      <c r="G2" s="268"/>
      <c r="H2" s="267"/>
      <c r="I2" s="267"/>
      <c r="J2" s="267"/>
    </row>
    <row r="3" spans="1:11" ht="15.75">
      <c r="A3" s="265"/>
      <c r="B3" s="266"/>
      <c r="C3" s="333" t="s">
        <v>276</v>
      </c>
      <c r="D3" s="333"/>
      <c r="E3" s="333"/>
      <c r="F3" s="333"/>
      <c r="G3" s="268"/>
      <c r="H3" s="267"/>
      <c r="I3" s="267"/>
      <c r="J3" s="267"/>
    </row>
    <row r="4" spans="1:11">
      <c r="A4" s="265"/>
      <c r="B4" s="272"/>
      <c r="C4" s="273"/>
      <c r="D4" s="274"/>
      <c r="E4" s="275"/>
      <c r="F4" s="275"/>
      <c r="G4" s="276"/>
      <c r="H4" s="275"/>
      <c r="I4" s="275"/>
      <c r="J4" s="275"/>
    </row>
    <row r="5" spans="1:11" ht="35.25" customHeight="1">
      <c r="A5" s="265"/>
      <c r="B5" s="334" t="s">
        <v>3</v>
      </c>
      <c r="C5" s="335"/>
      <c r="D5" s="335"/>
      <c r="E5" s="335"/>
      <c r="F5" s="335"/>
      <c r="G5" s="335"/>
      <c r="H5" s="335"/>
      <c r="I5" s="335"/>
      <c r="J5" s="336"/>
    </row>
    <row r="6" spans="1:11" ht="30" customHeight="1">
      <c r="A6" s="265"/>
      <c r="B6" s="334" t="s">
        <v>4</v>
      </c>
      <c r="C6" s="335"/>
      <c r="D6" s="335"/>
      <c r="E6" s="335"/>
      <c r="F6" s="335"/>
      <c r="G6" s="335"/>
      <c r="H6" s="335"/>
      <c r="I6" s="335"/>
      <c r="J6" s="336"/>
    </row>
    <row r="7" spans="1:11" ht="32.25" customHeight="1">
      <c r="A7" s="265"/>
      <c r="B7" s="334" t="s">
        <v>149</v>
      </c>
      <c r="C7" s="335"/>
      <c r="D7" s="335"/>
      <c r="E7" s="335"/>
      <c r="F7" s="335"/>
      <c r="G7" s="335"/>
      <c r="H7" s="335"/>
      <c r="I7" s="335"/>
      <c r="J7" s="336"/>
    </row>
    <row r="8" spans="1:11">
      <c r="A8" s="265"/>
      <c r="B8" s="266"/>
      <c r="C8" s="270"/>
      <c r="D8" s="271"/>
      <c r="E8" s="267"/>
      <c r="F8" s="267"/>
      <c r="G8" s="268"/>
      <c r="H8" s="267"/>
      <c r="I8" s="267"/>
      <c r="J8" s="267"/>
    </row>
    <row r="9" spans="1:11">
      <c r="A9" s="265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1">
      <c r="A10" s="265"/>
      <c r="B10" s="337" t="s">
        <v>254</v>
      </c>
      <c r="C10" s="337"/>
      <c r="D10" s="337"/>
      <c r="E10" s="337"/>
      <c r="F10" s="337"/>
      <c r="G10" s="337"/>
      <c r="H10" s="337"/>
      <c r="I10" s="337"/>
      <c r="J10" s="337"/>
    </row>
    <row r="11" spans="1:11" ht="44.25" customHeight="1">
      <c r="A11" s="265"/>
      <c r="B11" s="332" t="s">
        <v>593</v>
      </c>
      <c r="C11" s="332"/>
      <c r="D11" s="332"/>
      <c r="E11" s="332"/>
      <c r="F11" s="332"/>
      <c r="G11" s="332"/>
      <c r="H11" s="332"/>
      <c r="I11" s="332"/>
      <c r="J11" s="332"/>
    </row>
    <row r="12" spans="1:11" ht="15.75" thickBot="1">
      <c r="A12" s="202"/>
      <c r="B12" s="203"/>
      <c r="C12" s="204"/>
      <c r="D12" s="205"/>
      <c r="E12" s="77"/>
      <c r="F12" s="77"/>
      <c r="G12" s="206"/>
      <c r="H12" s="77"/>
      <c r="I12" s="77"/>
      <c r="J12" s="77"/>
    </row>
    <row r="13" spans="1:11" ht="36">
      <c r="A13" s="264" t="s">
        <v>7</v>
      </c>
      <c r="B13" s="198" t="s">
        <v>8</v>
      </c>
      <c r="C13" s="199" t="s">
        <v>9</v>
      </c>
      <c r="D13" s="198" t="s">
        <v>10</v>
      </c>
      <c r="E13" s="200" t="s">
        <v>11</v>
      </c>
      <c r="F13" s="200" t="s">
        <v>12</v>
      </c>
      <c r="G13" s="201" t="s">
        <v>13</v>
      </c>
      <c r="H13" s="200" t="s">
        <v>14</v>
      </c>
      <c r="I13" s="200" t="s">
        <v>15</v>
      </c>
      <c r="J13" s="207" t="s">
        <v>16</v>
      </c>
    </row>
    <row r="14" spans="1:11">
      <c r="A14" s="264" t="s">
        <v>281</v>
      </c>
      <c r="B14" s="123" t="s">
        <v>349</v>
      </c>
      <c r="C14" s="314" t="s">
        <v>17</v>
      </c>
      <c r="D14" s="209">
        <v>210</v>
      </c>
      <c r="E14" s="261">
        <v>0</v>
      </c>
      <c r="F14" s="261">
        <f>D14*E14</f>
        <v>0</v>
      </c>
      <c r="G14" s="315">
        <v>0</v>
      </c>
      <c r="H14" s="261">
        <f>J14-F14</f>
        <v>0</v>
      </c>
      <c r="I14" s="261">
        <f>E14+(E14*G14)</f>
        <v>0</v>
      </c>
      <c r="J14" s="261">
        <f>D14*I14</f>
        <v>0</v>
      </c>
      <c r="K14" s="89"/>
    </row>
    <row r="15" spans="1:11">
      <c r="A15" s="264" t="s">
        <v>282</v>
      </c>
      <c r="B15" s="277" t="s">
        <v>393</v>
      </c>
      <c r="C15" s="314" t="s">
        <v>17</v>
      </c>
      <c r="D15" s="209">
        <v>650</v>
      </c>
      <c r="E15" s="261">
        <v>0</v>
      </c>
      <c r="F15" s="261">
        <f t="shared" ref="F15:F77" si="0">D15*E15</f>
        <v>0</v>
      </c>
      <c r="G15" s="315">
        <v>0</v>
      </c>
      <c r="H15" s="261">
        <f t="shared" ref="H15:H40" si="1">J15-F15</f>
        <v>0</v>
      </c>
      <c r="I15" s="261">
        <f t="shared" ref="I15:I77" si="2">E15+(E15*G15)</f>
        <v>0</v>
      </c>
      <c r="J15" s="261">
        <f t="shared" ref="J15:J40" si="3">D15*I15</f>
        <v>0</v>
      </c>
      <c r="K15" s="89"/>
    </row>
    <row r="16" spans="1:11">
      <c r="A16" s="264" t="s">
        <v>283</v>
      </c>
      <c r="B16" s="277" t="s">
        <v>409</v>
      </c>
      <c r="C16" s="314" t="s">
        <v>18</v>
      </c>
      <c r="D16" s="209">
        <v>380</v>
      </c>
      <c r="E16" s="261">
        <v>0</v>
      </c>
      <c r="F16" s="261">
        <f t="shared" si="0"/>
        <v>0</v>
      </c>
      <c r="G16" s="315">
        <v>0</v>
      </c>
      <c r="H16" s="261">
        <f t="shared" si="1"/>
        <v>0</v>
      </c>
      <c r="I16" s="261">
        <f t="shared" si="2"/>
        <v>0</v>
      </c>
      <c r="J16" s="261">
        <f t="shared" si="3"/>
        <v>0</v>
      </c>
      <c r="K16" s="89"/>
    </row>
    <row r="17" spans="1:11">
      <c r="A17" s="264" t="s">
        <v>284</v>
      </c>
      <c r="B17" s="277" t="s">
        <v>471</v>
      </c>
      <c r="C17" s="314" t="s">
        <v>18</v>
      </c>
      <c r="D17" s="209">
        <v>15</v>
      </c>
      <c r="E17" s="261">
        <v>0</v>
      </c>
      <c r="F17" s="261">
        <f t="shared" si="0"/>
        <v>0</v>
      </c>
      <c r="G17" s="315">
        <v>0</v>
      </c>
      <c r="H17" s="261">
        <f t="shared" si="1"/>
        <v>0</v>
      </c>
      <c r="I17" s="261">
        <f t="shared" si="2"/>
        <v>0</v>
      </c>
      <c r="J17" s="261">
        <f t="shared" si="3"/>
        <v>0</v>
      </c>
      <c r="K17" s="89"/>
    </row>
    <row r="18" spans="1:11">
      <c r="A18" s="264" t="s">
        <v>285</v>
      </c>
      <c r="B18" s="277" t="s">
        <v>332</v>
      </c>
      <c r="C18" s="314" t="s">
        <v>18</v>
      </c>
      <c r="D18" s="209">
        <v>1000</v>
      </c>
      <c r="E18" s="261">
        <v>0</v>
      </c>
      <c r="F18" s="261">
        <f t="shared" si="0"/>
        <v>0</v>
      </c>
      <c r="G18" s="315">
        <v>0</v>
      </c>
      <c r="H18" s="261">
        <f t="shared" si="1"/>
        <v>0</v>
      </c>
      <c r="I18" s="261">
        <f t="shared" si="2"/>
        <v>0</v>
      </c>
      <c r="J18" s="261">
        <f t="shared" si="3"/>
        <v>0</v>
      </c>
      <c r="K18" s="89"/>
    </row>
    <row r="19" spans="1:11">
      <c r="A19" s="264" t="s">
        <v>286</v>
      </c>
      <c r="B19" s="277" t="s">
        <v>387</v>
      </c>
      <c r="C19" s="314" t="s">
        <v>18</v>
      </c>
      <c r="D19" s="209">
        <v>240</v>
      </c>
      <c r="E19" s="261">
        <v>0</v>
      </c>
      <c r="F19" s="261">
        <f t="shared" si="0"/>
        <v>0</v>
      </c>
      <c r="G19" s="315">
        <v>0</v>
      </c>
      <c r="H19" s="261">
        <f t="shared" si="1"/>
        <v>0</v>
      </c>
      <c r="I19" s="261">
        <f t="shared" si="2"/>
        <v>0</v>
      </c>
      <c r="J19" s="261">
        <f t="shared" si="3"/>
        <v>0</v>
      </c>
      <c r="K19" s="89"/>
    </row>
    <row r="20" spans="1:11">
      <c r="A20" s="264" t="s">
        <v>287</v>
      </c>
      <c r="B20" s="277" t="s">
        <v>345</v>
      </c>
      <c r="C20" s="314" t="s">
        <v>17</v>
      </c>
      <c r="D20" s="209">
        <v>24</v>
      </c>
      <c r="E20" s="261">
        <v>0</v>
      </c>
      <c r="F20" s="261">
        <f t="shared" si="0"/>
        <v>0</v>
      </c>
      <c r="G20" s="315">
        <v>0</v>
      </c>
      <c r="H20" s="261">
        <f t="shared" si="1"/>
        <v>0</v>
      </c>
      <c r="I20" s="261">
        <f t="shared" si="2"/>
        <v>0</v>
      </c>
      <c r="J20" s="261">
        <f t="shared" si="3"/>
        <v>0</v>
      </c>
      <c r="K20" s="89"/>
    </row>
    <row r="21" spans="1:11">
      <c r="A21" s="264" t="s">
        <v>288</v>
      </c>
      <c r="B21" s="277" t="s">
        <v>410</v>
      </c>
      <c r="C21" s="314" t="s">
        <v>17</v>
      </c>
      <c r="D21" s="209">
        <v>1300</v>
      </c>
      <c r="E21" s="261">
        <v>0</v>
      </c>
      <c r="F21" s="261">
        <f t="shared" si="0"/>
        <v>0</v>
      </c>
      <c r="G21" s="315">
        <v>0</v>
      </c>
      <c r="H21" s="261">
        <f t="shared" si="1"/>
        <v>0</v>
      </c>
      <c r="I21" s="261">
        <f t="shared" si="2"/>
        <v>0</v>
      </c>
      <c r="J21" s="261">
        <f t="shared" si="3"/>
        <v>0</v>
      </c>
      <c r="K21" s="89"/>
    </row>
    <row r="22" spans="1:11">
      <c r="A22" s="264" t="s">
        <v>289</v>
      </c>
      <c r="B22" s="277" t="s">
        <v>390</v>
      </c>
      <c r="C22" s="314" t="s">
        <v>406</v>
      </c>
      <c r="D22" s="209">
        <v>40</v>
      </c>
      <c r="E22" s="261">
        <v>0</v>
      </c>
      <c r="F22" s="261">
        <f t="shared" si="0"/>
        <v>0</v>
      </c>
      <c r="G22" s="315">
        <v>0</v>
      </c>
      <c r="H22" s="261">
        <f t="shared" si="1"/>
        <v>0</v>
      </c>
      <c r="I22" s="261">
        <f t="shared" si="2"/>
        <v>0</v>
      </c>
      <c r="J22" s="261">
        <f t="shared" si="3"/>
        <v>0</v>
      </c>
      <c r="K22" s="89"/>
    </row>
    <row r="23" spans="1:11">
      <c r="A23" s="264" t="s">
        <v>290</v>
      </c>
      <c r="B23" s="277" t="s">
        <v>381</v>
      </c>
      <c r="C23" s="314" t="s">
        <v>18</v>
      </c>
      <c r="D23" s="209">
        <v>280</v>
      </c>
      <c r="E23" s="261">
        <v>0</v>
      </c>
      <c r="F23" s="261">
        <f t="shared" si="0"/>
        <v>0</v>
      </c>
      <c r="G23" s="315">
        <v>0</v>
      </c>
      <c r="H23" s="261">
        <f t="shared" si="1"/>
        <v>0</v>
      </c>
      <c r="I23" s="261">
        <f t="shared" si="2"/>
        <v>0</v>
      </c>
      <c r="J23" s="261">
        <f t="shared" si="3"/>
        <v>0</v>
      </c>
      <c r="K23" s="89"/>
    </row>
    <row r="24" spans="1:11">
      <c r="A24" s="264" t="s">
        <v>291</v>
      </c>
      <c r="B24" s="277" t="s">
        <v>394</v>
      </c>
      <c r="C24" s="314" t="s">
        <v>18</v>
      </c>
      <c r="D24" s="209">
        <v>200</v>
      </c>
      <c r="E24" s="261">
        <v>0</v>
      </c>
      <c r="F24" s="261">
        <f t="shared" si="0"/>
        <v>0</v>
      </c>
      <c r="G24" s="315">
        <v>0</v>
      </c>
      <c r="H24" s="261">
        <f t="shared" si="1"/>
        <v>0</v>
      </c>
      <c r="I24" s="261">
        <f t="shared" si="2"/>
        <v>0</v>
      </c>
      <c r="J24" s="261">
        <f t="shared" si="3"/>
        <v>0</v>
      </c>
      <c r="K24" s="89"/>
    </row>
    <row r="25" spans="1:11">
      <c r="A25" s="264" t="s">
        <v>292</v>
      </c>
      <c r="B25" s="277" t="s">
        <v>277</v>
      </c>
      <c r="C25" s="314" t="s">
        <v>18</v>
      </c>
      <c r="D25" s="209">
        <v>30</v>
      </c>
      <c r="E25" s="261">
        <v>0</v>
      </c>
      <c r="F25" s="261">
        <f t="shared" si="0"/>
        <v>0</v>
      </c>
      <c r="G25" s="315">
        <v>0</v>
      </c>
      <c r="H25" s="261">
        <f t="shared" si="1"/>
        <v>0</v>
      </c>
      <c r="I25" s="261">
        <f t="shared" si="2"/>
        <v>0</v>
      </c>
      <c r="J25" s="261">
        <f t="shared" si="3"/>
        <v>0</v>
      </c>
      <c r="K25" s="89"/>
    </row>
    <row r="26" spans="1:11">
      <c r="A26" s="264" t="s">
        <v>293</v>
      </c>
      <c r="B26" s="277" t="s">
        <v>373</v>
      </c>
      <c r="C26" s="314" t="s">
        <v>18</v>
      </c>
      <c r="D26" s="209">
        <v>60</v>
      </c>
      <c r="E26" s="261">
        <v>0</v>
      </c>
      <c r="F26" s="261">
        <f t="shared" si="0"/>
        <v>0</v>
      </c>
      <c r="G26" s="315">
        <v>0</v>
      </c>
      <c r="H26" s="261">
        <f t="shared" si="1"/>
        <v>0</v>
      </c>
      <c r="I26" s="261">
        <f t="shared" si="2"/>
        <v>0</v>
      </c>
      <c r="J26" s="261">
        <f t="shared" si="3"/>
        <v>0</v>
      </c>
      <c r="K26" s="89"/>
    </row>
    <row r="27" spans="1:11">
      <c r="A27" s="264" t="s">
        <v>294</v>
      </c>
      <c r="B27" s="277" t="s">
        <v>309</v>
      </c>
      <c r="C27" s="314" t="s">
        <v>18</v>
      </c>
      <c r="D27" s="209">
        <v>270</v>
      </c>
      <c r="E27" s="261">
        <v>0</v>
      </c>
      <c r="F27" s="261">
        <f t="shared" si="0"/>
        <v>0</v>
      </c>
      <c r="G27" s="315">
        <v>0</v>
      </c>
      <c r="H27" s="261">
        <f t="shared" si="1"/>
        <v>0</v>
      </c>
      <c r="I27" s="261">
        <f t="shared" si="2"/>
        <v>0</v>
      </c>
      <c r="J27" s="261">
        <f t="shared" si="3"/>
        <v>0</v>
      </c>
    </row>
    <row r="28" spans="1:11">
      <c r="A28" s="264" t="s">
        <v>295</v>
      </c>
      <c r="B28" s="277" t="s">
        <v>468</v>
      </c>
      <c r="C28" s="314" t="s">
        <v>18</v>
      </c>
      <c r="D28" s="209">
        <v>40</v>
      </c>
      <c r="E28" s="261">
        <v>0</v>
      </c>
      <c r="F28" s="261">
        <f t="shared" si="0"/>
        <v>0</v>
      </c>
      <c r="G28" s="315">
        <v>0</v>
      </c>
      <c r="H28" s="261">
        <f t="shared" si="1"/>
        <v>0</v>
      </c>
      <c r="I28" s="261">
        <f t="shared" si="2"/>
        <v>0</v>
      </c>
      <c r="J28" s="261">
        <f t="shared" si="3"/>
        <v>0</v>
      </c>
    </row>
    <row r="29" spans="1:11">
      <c r="A29" s="264" t="s">
        <v>296</v>
      </c>
      <c r="B29" s="277" t="s">
        <v>375</v>
      </c>
      <c r="C29" s="314" t="s">
        <v>406</v>
      </c>
      <c r="D29" s="209">
        <v>150</v>
      </c>
      <c r="E29" s="261">
        <v>0</v>
      </c>
      <c r="F29" s="261">
        <f t="shared" si="0"/>
        <v>0</v>
      </c>
      <c r="G29" s="315">
        <v>0</v>
      </c>
      <c r="H29" s="261">
        <f t="shared" si="1"/>
        <v>0</v>
      </c>
      <c r="I29" s="261">
        <f t="shared" si="2"/>
        <v>0</v>
      </c>
      <c r="J29" s="261">
        <f t="shared" si="3"/>
        <v>0</v>
      </c>
    </row>
    <row r="30" spans="1:11">
      <c r="A30" s="264" t="s">
        <v>297</v>
      </c>
      <c r="B30" s="277" t="s">
        <v>312</v>
      </c>
      <c r="C30" s="314" t="s">
        <v>18</v>
      </c>
      <c r="D30" s="209">
        <v>200</v>
      </c>
      <c r="E30" s="261">
        <v>0</v>
      </c>
      <c r="F30" s="261">
        <f t="shared" si="0"/>
        <v>0</v>
      </c>
      <c r="G30" s="315">
        <v>0</v>
      </c>
      <c r="H30" s="261">
        <f t="shared" si="1"/>
        <v>0</v>
      </c>
      <c r="I30" s="261">
        <f t="shared" si="2"/>
        <v>0</v>
      </c>
      <c r="J30" s="261">
        <f t="shared" si="3"/>
        <v>0</v>
      </c>
    </row>
    <row r="31" spans="1:11">
      <c r="A31" s="264" t="s">
        <v>298</v>
      </c>
      <c r="B31" s="277" t="s">
        <v>374</v>
      </c>
      <c r="C31" s="314" t="s">
        <v>407</v>
      </c>
      <c r="D31" s="209">
        <v>20</v>
      </c>
      <c r="E31" s="261">
        <v>0</v>
      </c>
      <c r="F31" s="261">
        <f t="shared" si="0"/>
        <v>0</v>
      </c>
      <c r="G31" s="315">
        <v>0</v>
      </c>
      <c r="H31" s="261">
        <f t="shared" si="1"/>
        <v>0</v>
      </c>
      <c r="I31" s="261">
        <f t="shared" si="2"/>
        <v>0</v>
      </c>
      <c r="J31" s="261">
        <f t="shared" si="3"/>
        <v>0</v>
      </c>
    </row>
    <row r="32" spans="1:11">
      <c r="A32" s="264" t="s">
        <v>299</v>
      </c>
      <c r="B32" s="277" t="s">
        <v>392</v>
      </c>
      <c r="C32" s="314" t="s">
        <v>17</v>
      </c>
      <c r="D32" s="209">
        <v>800</v>
      </c>
      <c r="E32" s="261">
        <v>0</v>
      </c>
      <c r="F32" s="261">
        <f t="shared" si="0"/>
        <v>0</v>
      </c>
      <c r="G32" s="315">
        <v>0</v>
      </c>
      <c r="H32" s="261">
        <f t="shared" si="1"/>
        <v>0</v>
      </c>
      <c r="I32" s="261">
        <f t="shared" si="2"/>
        <v>0</v>
      </c>
      <c r="J32" s="261">
        <f t="shared" si="3"/>
        <v>0</v>
      </c>
    </row>
    <row r="33" spans="1:10">
      <c r="A33" s="264" t="s">
        <v>300</v>
      </c>
      <c r="B33" s="283" t="s">
        <v>334</v>
      </c>
      <c r="C33" s="314" t="s">
        <v>17</v>
      </c>
      <c r="D33" s="209">
        <v>50</v>
      </c>
      <c r="E33" s="208">
        <v>0</v>
      </c>
      <c r="F33" s="261">
        <f t="shared" si="0"/>
        <v>0</v>
      </c>
      <c r="G33" s="315">
        <v>0</v>
      </c>
      <c r="H33" s="261">
        <f t="shared" si="1"/>
        <v>0</v>
      </c>
      <c r="I33" s="261">
        <f t="shared" si="2"/>
        <v>0</v>
      </c>
      <c r="J33" s="208">
        <f t="shared" si="3"/>
        <v>0</v>
      </c>
    </row>
    <row r="34" spans="1:10">
      <c r="A34" s="264" t="s">
        <v>301</v>
      </c>
      <c r="B34" s="277" t="s">
        <v>376</v>
      </c>
      <c r="C34" s="314" t="s">
        <v>18</v>
      </c>
      <c r="D34" s="209">
        <v>250</v>
      </c>
      <c r="E34" s="208">
        <v>0</v>
      </c>
      <c r="F34" s="261">
        <f t="shared" si="0"/>
        <v>0</v>
      </c>
      <c r="G34" s="315">
        <v>0</v>
      </c>
      <c r="H34" s="261">
        <f t="shared" si="1"/>
        <v>0</v>
      </c>
      <c r="I34" s="261">
        <f t="shared" si="2"/>
        <v>0</v>
      </c>
      <c r="J34" s="261">
        <f t="shared" si="3"/>
        <v>0</v>
      </c>
    </row>
    <row r="35" spans="1:10">
      <c r="A35" s="264" t="s">
        <v>302</v>
      </c>
      <c r="B35" s="277" t="s">
        <v>382</v>
      </c>
      <c r="C35" s="314" t="s">
        <v>18</v>
      </c>
      <c r="D35" s="209">
        <v>5</v>
      </c>
      <c r="E35" s="208">
        <v>0</v>
      </c>
      <c r="F35" s="261">
        <f t="shared" si="0"/>
        <v>0</v>
      </c>
      <c r="G35" s="315">
        <v>0</v>
      </c>
      <c r="H35" s="261">
        <f t="shared" si="1"/>
        <v>0</v>
      </c>
      <c r="I35" s="261">
        <f t="shared" si="2"/>
        <v>0</v>
      </c>
      <c r="J35" s="261">
        <f t="shared" si="3"/>
        <v>0</v>
      </c>
    </row>
    <row r="36" spans="1:10">
      <c r="A36" s="264" t="s">
        <v>303</v>
      </c>
      <c r="B36" s="277" t="s">
        <v>333</v>
      </c>
      <c r="C36" s="314" t="s">
        <v>18</v>
      </c>
      <c r="D36" s="209">
        <v>1500</v>
      </c>
      <c r="E36" s="208">
        <v>0</v>
      </c>
      <c r="F36" s="261">
        <f t="shared" si="0"/>
        <v>0</v>
      </c>
      <c r="G36" s="315">
        <v>0</v>
      </c>
      <c r="H36" s="261">
        <f t="shared" si="1"/>
        <v>0</v>
      </c>
      <c r="I36" s="261">
        <f t="shared" si="2"/>
        <v>0</v>
      </c>
      <c r="J36" s="261">
        <f t="shared" si="3"/>
        <v>0</v>
      </c>
    </row>
    <row r="37" spans="1:10">
      <c r="A37" s="264" t="s">
        <v>304</v>
      </c>
      <c r="B37" s="277" t="s">
        <v>348</v>
      </c>
      <c r="C37" s="314" t="s">
        <v>17</v>
      </c>
      <c r="D37" s="209">
        <v>200</v>
      </c>
      <c r="E37" s="208">
        <v>0</v>
      </c>
      <c r="F37" s="261">
        <f t="shared" si="0"/>
        <v>0</v>
      </c>
      <c r="G37" s="315">
        <v>0</v>
      </c>
      <c r="H37" s="261">
        <f t="shared" si="1"/>
        <v>0</v>
      </c>
      <c r="I37" s="261">
        <f t="shared" si="2"/>
        <v>0</v>
      </c>
      <c r="J37" s="261">
        <f t="shared" si="3"/>
        <v>0</v>
      </c>
    </row>
    <row r="38" spans="1:10">
      <c r="A38" s="264" t="s">
        <v>306</v>
      </c>
      <c r="B38" s="277" t="s">
        <v>310</v>
      </c>
      <c r="C38" s="314" t="s">
        <v>18</v>
      </c>
      <c r="D38" s="209">
        <v>100</v>
      </c>
      <c r="E38" s="208">
        <v>0</v>
      </c>
      <c r="F38" s="261">
        <f t="shared" si="0"/>
        <v>0</v>
      </c>
      <c r="G38" s="315">
        <v>0</v>
      </c>
      <c r="H38" s="261">
        <f t="shared" si="1"/>
        <v>0</v>
      </c>
      <c r="I38" s="261">
        <f t="shared" si="2"/>
        <v>0</v>
      </c>
      <c r="J38" s="261">
        <f t="shared" si="3"/>
        <v>0</v>
      </c>
    </row>
    <row r="39" spans="1:10">
      <c r="A39" s="264" t="s">
        <v>307</v>
      </c>
      <c r="B39" s="277" t="s">
        <v>340</v>
      </c>
      <c r="C39" s="314" t="s">
        <v>17</v>
      </c>
      <c r="D39" s="209">
        <v>180</v>
      </c>
      <c r="E39" s="208">
        <v>0</v>
      </c>
      <c r="F39" s="261">
        <f t="shared" si="0"/>
        <v>0</v>
      </c>
      <c r="G39" s="315">
        <v>0</v>
      </c>
      <c r="H39" s="261">
        <f t="shared" si="1"/>
        <v>0</v>
      </c>
      <c r="I39" s="261">
        <f t="shared" si="2"/>
        <v>0</v>
      </c>
      <c r="J39" s="261">
        <f t="shared" si="3"/>
        <v>0</v>
      </c>
    </row>
    <row r="40" spans="1:10">
      <c r="A40" s="264" t="s">
        <v>314</v>
      </c>
      <c r="B40" s="277" t="s">
        <v>279</v>
      </c>
      <c r="C40" s="314" t="s">
        <v>18</v>
      </c>
      <c r="D40" s="209">
        <v>300</v>
      </c>
      <c r="E40" s="208">
        <v>0</v>
      </c>
      <c r="F40" s="261">
        <f t="shared" si="0"/>
        <v>0</v>
      </c>
      <c r="G40" s="315">
        <v>0</v>
      </c>
      <c r="H40" s="261">
        <f t="shared" si="1"/>
        <v>0</v>
      </c>
      <c r="I40" s="261">
        <f t="shared" si="2"/>
        <v>0</v>
      </c>
      <c r="J40" s="261">
        <f t="shared" si="3"/>
        <v>0</v>
      </c>
    </row>
    <row r="41" spans="1:10">
      <c r="A41" s="264" t="s">
        <v>315</v>
      </c>
      <c r="B41" s="277" t="s">
        <v>470</v>
      </c>
      <c r="C41" s="314" t="s">
        <v>17</v>
      </c>
      <c r="D41" s="209">
        <v>80</v>
      </c>
      <c r="E41" s="208">
        <v>0</v>
      </c>
      <c r="F41" s="261">
        <f t="shared" si="0"/>
        <v>0</v>
      </c>
      <c r="G41" s="315">
        <v>0</v>
      </c>
      <c r="H41" s="261">
        <f>J32-F32</f>
        <v>0</v>
      </c>
      <c r="I41" s="261">
        <f t="shared" si="2"/>
        <v>0</v>
      </c>
      <c r="J41" s="261">
        <f>D28*I28</f>
        <v>0</v>
      </c>
    </row>
    <row r="42" spans="1:10">
      <c r="A42" s="264" t="s">
        <v>316</v>
      </c>
      <c r="B42" s="277" t="s">
        <v>377</v>
      </c>
      <c r="C42" s="314" t="s">
        <v>18</v>
      </c>
      <c r="D42" s="209">
        <v>40</v>
      </c>
      <c r="E42" s="208">
        <v>0</v>
      </c>
      <c r="F42" s="261">
        <f t="shared" si="0"/>
        <v>0</v>
      </c>
      <c r="G42" s="315">
        <v>0</v>
      </c>
      <c r="H42" s="261">
        <f t="shared" ref="H42:H65" si="4">J42-F42</f>
        <v>0</v>
      </c>
      <c r="I42" s="261">
        <f t="shared" si="2"/>
        <v>0</v>
      </c>
      <c r="J42" s="261">
        <f t="shared" ref="J42:J72" si="5">D42*I42</f>
        <v>0</v>
      </c>
    </row>
    <row r="43" spans="1:10">
      <c r="A43" s="264" t="s">
        <v>317</v>
      </c>
      <c r="B43" s="277" t="s">
        <v>378</v>
      </c>
      <c r="C43" s="314" t="s">
        <v>18</v>
      </c>
      <c r="D43" s="209">
        <v>110</v>
      </c>
      <c r="E43" s="208">
        <v>0</v>
      </c>
      <c r="F43" s="261">
        <f t="shared" si="0"/>
        <v>0</v>
      </c>
      <c r="G43" s="315">
        <v>0</v>
      </c>
      <c r="H43" s="261">
        <f t="shared" si="4"/>
        <v>0</v>
      </c>
      <c r="I43" s="261">
        <f t="shared" si="2"/>
        <v>0</v>
      </c>
      <c r="J43" s="261">
        <f t="shared" si="5"/>
        <v>0</v>
      </c>
    </row>
    <row r="44" spans="1:10">
      <c r="A44" s="264" t="s">
        <v>318</v>
      </c>
      <c r="B44" s="277" t="s">
        <v>347</v>
      </c>
      <c r="C44" s="314" t="s">
        <v>17</v>
      </c>
      <c r="D44" s="209">
        <v>1950</v>
      </c>
      <c r="E44" s="208">
        <v>0</v>
      </c>
      <c r="F44" s="261">
        <f t="shared" si="0"/>
        <v>0</v>
      </c>
      <c r="G44" s="315">
        <v>0</v>
      </c>
      <c r="H44" s="261">
        <f t="shared" si="4"/>
        <v>0</v>
      </c>
      <c r="I44" s="261">
        <f t="shared" si="2"/>
        <v>0</v>
      </c>
      <c r="J44" s="261">
        <f t="shared" si="5"/>
        <v>0</v>
      </c>
    </row>
    <row r="45" spans="1:10">
      <c r="A45" s="264" t="s">
        <v>319</v>
      </c>
      <c r="B45" s="277" t="s">
        <v>344</v>
      </c>
      <c r="C45" s="314" t="s">
        <v>406</v>
      </c>
      <c r="D45" s="209">
        <v>150</v>
      </c>
      <c r="E45" s="208">
        <v>0</v>
      </c>
      <c r="F45" s="261">
        <f t="shared" si="0"/>
        <v>0</v>
      </c>
      <c r="G45" s="315">
        <v>0</v>
      </c>
      <c r="H45" s="261">
        <f t="shared" si="4"/>
        <v>0</v>
      </c>
      <c r="I45" s="261">
        <f t="shared" si="2"/>
        <v>0</v>
      </c>
      <c r="J45" s="261">
        <f t="shared" si="5"/>
        <v>0</v>
      </c>
    </row>
    <row r="46" spans="1:10">
      <c r="A46" s="264" t="s">
        <v>320</v>
      </c>
      <c r="B46" s="277" t="s">
        <v>379</v>
      </c>
      <c r="C46" s="314" t="s">
        <v>18</v>
      </c>
      <c r="D46" s="209">
        <v>750</v>
      </c>
      <c r="E46" s="208">
        <v>0</v>
      </c>
      <c r="F46" s="261">
        <f t="shared" si="0"/>
        <v>0</v>
      </c>
      <c r="G46" s="315">
        <v>0</v>
      </c>
      <c r="H46" s="261">
        <f t="shared" si="4"/>
        <v>0</v>
      </c>
      <c r="I46" s="261">
        <f t="shared" si="2"/>
        <v>0</v>
      </c>
      <c r="J46" s="261">
        <f t="shared" si="5"/>
        <v>0</v>
      </c>
    </row>
    <row r="47" spans="1:10">
      <c r="A47" s="264" t="s">
        <v>350</v>
      </c>
      <c r="B47" s="277" t="s">
        <v>341</v>
      </c>
      <c r="C47" s="314" t="s">
        <v>18</v>
      </c>
      <c r="D47" s="209">
        <v>300</v>
      </c>
      <c r="E47" s="208">
        <v>0</v>
      </c>
      <c r="F47" s="261">
        <f t="shared" si="0"/>
        <v>0</v>
      </c>
      <c r="G47" s="315">
        <v>0</v>
      </c>
      <c r="H47" s="261">
        <f t="shared" si="4"/>
        <v>0</v>
      </c>
      <c r="I47" s="261">
        <f t="shared" si="2"/>
        <v>0</v>
      </c>
      <c r="J47" s="261">
        <f t="shared" si="5"/>
        <v>0</v>
      </c>
    </row>
    <row r="48" spans="1:10">
      <c r="A48" s="264" t="s">
        <v>351</v>
      </c>
      <c r="B48" s="277" t="s">
        <v>474</v>
      </c>
      <c r="C48" s="314" t="s">
        <v>17</v>
      </c>
      <c r="D48" s="209">
        <v>40</v>
      </c>
      <c r="E48" s="208">
        <v>0</v>
      </c>
      <c r="F48" s="261">
        <f t="shared" si="0"/>
        <v>0</v>
      </c>
      <c r="G48" s="315">
        <v>0</v>
      </c>
      <c r="H48" s="261">
        <f t="shared" si="4"/>
        <v>0</v>
      </c>
      <c r="I48" s="261">
        <f t="shared" si="2"/>
        <v>0</v>
      </c>
      <c r="J48" s="261">
        <f t="shared" si="5"/>
        <v>0</v>
      </c>
    </row>
    <row r="49" spans="1:10">
      <c r="A49" s="264" t="s">
        <v>352</v>
      </c>
      <c r="B49" s="277" t="s">
        <v>389</v>
      </c>
      <c r="C49" s="314" t="s">
        <v>17</v>
      </c>
      <c r="D49" s="209">
        <v>300</v>
      </c>
      <c r="E49" s="208">
        <v>0</v>
      </c>
      <c r="F49" s="261">
        <f t="shared" si="0"/>
        <v>0</v>
      </c>
      <c r="G49" s="315">
        <v>0</v>
      </c>
      <c r="H49" s="261">
        <f t="shared" si="4"/>
        <v>0</v>
      </c>
      <c r="I49" s="261">
        <f t="shared" si="2"/>
        <v>0</v>
      </c>
      <c r="J49" s="261">
        <f t="shared" si="5"/>
        <v>0</v>
      </c>
    </row>
    <row r="50" spans="1:10">
      <c r="A50" s="264" t="s">
        <v>353</v>
      </c>
      <c r="B50" s="277" t="s">
        <v>475</v>
      </c>
      <c r="C50" s="314" t="s">
        <v>17</v>
      </c>
      <c r="D50" s="209">
        <v>40</v>
      </c>
      <c r="E50" s="208">
        <v>0</v>
      </c>
      <c r="F50" s="261">
        <f t="shared" si="0"/>
        <v>0</v>
      </c>
      <c r="G50" s="315">
        <v>0</v>
      </c>
      <c r="H50" s="261">
        <f t="shared" si="4"/>
        <v>0</v>
      </c>
      <c r="I50" s="261">
        <f t="shared" si="2"/>
        <v>0</v>
      </c>
      <c r="J50" s="261">
        <f t="shared" si="5"/>
        <v>0</v>
      </c>
    </row>
    <row r="51" spans="1:10">
      <c r="A51" s="264" t="s">
        <v>354</v>
      </c>
      <c r="B51" s="277" t="s">
        <v>337</v>
      </c>
      <c r="C51" s="314" t="s">
        <v>17</v>
      </c>
      <c r="D51" s="209">
        <v>180</v>
      </c>
      <c r="E51" s="208">
        <v>0</v>
      </c>
      <c r="F51" s="261">
        <f t="shared" si="0"/>
        <v>0</v>
      </c>
      <c r="G51" s="315">
        <v>0</v>
      </c>
      <c r="H51" s="261">
        <f t="shared" si="4"/>
        <v>0</v>
      </c>
      <c r="I51" s="261">
        <f t="shared" si="2"/>
        <v>0</v>
      </c>
      <c r="J51" s="261">
        <f t="shared" si="5"/>
        <v>0</v>
      </c>
    </row>
    <row r="52" spans="1:10">
      <c r="A52" s="264" t="s">
        <v>355</v>
      </c>
      <c r="B52" s="277" t="s">
        <v>383</v>
      </c>
      <c r="C52" s="314" t="s">
        <v>18</v>
      </c>
      <c r="D52" s="209">
        <v>280</v>
      </c>
      <c r="E52" s="208">
        <v>0</v>
      </c>
      <c r="F52" s="261">
        <f t="shared" si="0"/>
        <v>0</v>
      </c>
      <c r="G52" s="315">
        <v>0</v>
      </c>
      <c r="H52" s="261">
        <f t="shared" si="4"/>
        <v>0</v>
      </c>
      <c r="I52" s="261">
        <f t="shared" si="2"/>
        <v>0</v>
      </c>
      <c r="J52" s="261">
        <f t="shared" si="5"/>
        <v>0</v>
      </c>
    </row>
    <row r="53" spans="1:10">
      <c r="A53" s="264" t="s">
        <v>356</v>
      </c>
      <c r="B53" s="277" t="s">
        <v>472</v>
      </c>
      <c r="C53" s="314" t="s">
        <v>406</v>
      </c>
      <c r="D53" s="209">
        <v>150</v>
      </c>
      <c r="E53" s="208">
        <v>0</v>
      </c>
      <c r="F53" s="261">
        <f t="shared" si="0"/>
        <v>0</v>
      </c>
      <c r="G53" s="315">
        <v>0</v>
      </c>
      <c r="H53" s="261">
        <f t="shared" si="4"/>
        <v>0</v>
      </c>
      <c r="I53" s="261">
        <f t="shared" si="2"/>
        <v>0</v>
      </c>
      <c r="J53" s="261">
        <f t="shared" si="5"/>
        <v>0</v>
      </c>
    </row>
    <row r="54" spans="1:10">
      <c r="A54" s="264" t="s">
        <v>357</v>
      </c>
      <c r="B54" s="277" t="s">
        <v>384</v>
      </c>
      <c r="C54" s="314" t="s">
        <v>18</v>
      </c>
      <c r="D54" s="209">
        <v>250</v>
      </c>
      <c r="E54" s="208">
        <v>0</v>
      </c>
      <c r="F54" s="261">
        <f t="shared" si="0"/>
        <v>0</v>
      </c>
      <c r="G54" s="315">
        <v>0</v>
      </c>
      <c r="H54" s="261">
        <f t="shared" si="4"/>
        <v>0</v>
      </c>
      <c r="I54" s="261">
        <f t="shared" si="2"/>
        <v>0</v>
      </c>
      <c r="J54" s="261">
        <f t="shared" si="5"/>
        <v>0</v>
      </c>
    </row>
    <row r="55" spans="1:10">
      <c r="A55" s="264" t="s">
        <v>358</v>
      </c>
      <c r="B55" s="277" t="s">
        <v>473</v>
      </c>
      <c r="C55" s="314" t="s">
        <v>18</v>
      </c>
      <c r="D55" s="209">
        <v>350</v>
      </c>
      <c r="E55" s="208">
        <v>0</v>
      </c>
      <c r="F55" s="261">
        <f t="shared" si="0"/>
        <v>0</v>
      </c>
      <c r="G55" s="315">
        <v>0</v>
      </c>
      <c r="H55" s="261">
        <f t="shared" si="4"/>
        <v>0</v>
      </c>
      <c r="I55" s="261">
        <f t="shared" si="2"/>
        <v>0</v>
      </c>
      <c r="J55" s="261">
        <f t="shared" si="5"/>
        <v>0</v>
      </c>
    </row>
    <row r="56" spans="1:10">
      <c r="A56" s="264" t="s">
        <v>359</v>
      </c>
      <c r="B56" s="277" t="s">
        <v>380</v>
      </c>
      <c r="C56" s="314" t="s">
        <v>18</v>
      </c>
      <c r="D56" s="209">
        <v>150</v>
      </c>
      <c r="E56" s="208">
        <v>0</v>
      </c>
      <c r="F56" s="261">
        <f t="shared" si="0"/>
        <v>0</v>
      </c>
      <c r="G56" s="315">
        <v>0</v>
      </c>
      <c r="H56" s="261">
        <f t="shared" si="4"/>
        <v>0</v>
      </c>
      <c r="I56" s="261">
        <f t="shared" si="2"/>
        <v>0</v>
      </c>
      <c r="J56" s="261">
        <f t="shared" si="5"/>
        <v>0</v>
      </c>
    </row>
    <row r="57" spans="1:10">
      <c r="A57" s="264" t="s">
        <v>360</v>
      </c>
      <c r="B57" s="277" t="s">
        <v>280</v>
      </c>
      <c r="C57" s="314" t="s">
        <v>18</v>
      </c>
      <c r="D57" s="209">
        <v>60</v>
      </c>
      <c r="E57" s="208">
        <v>0</v>
      </c>
      <c r="F57" s="261">
        <f t="shared" si="0"/>
        <v>0</v>
      </c>
      <c r="G57" s="315">
        <v>0</v>
      </c>
      <c r="H57" s="261">
        <f t="shared" si="4"/>
        <v>0</v>
      </c>
      <c r="I57" s="261">
        <f t="shared" si="2"/>
        <v>0</v>
      </c>
      <c r="J57" s="261">
        <f t="shared" si="5"/>
        <v>0</v>
      </c>
    </row>
    <row r="58" spans="1:10">
      <c r="A58" s="264" t="s">
        <v>361</v>
      </c>
      <c r="B58" s="277" t="s">
        <v>346</v>
      </c>
      <c r="C58" s="314" t="s">
        <v>17</v>
      </c>
      <c r="D58" s="209">
        <v>24</v>
      </c>
      <c r="E58" s="208">
        <v>0</v>
      </c>
      <c r="F58" s="261">
        <f t="shared" si="0"/>
        <v>0</v>
      </c>
      <c r="G58" s="315">
        <v>0</v>
      </c>
      <c r="H58" s="261">
        <f t="shared" si="4"/>
        <v>0</v>
      </c>
      <c r="I58" s="261">
        <f t="shared" si="2"/>
        <v>0</v>
      </c>
      <c r="J58" s="261">
        <f t="shared" si="5"/>
        <v>0</v>
      </c>
    </row>
    <row r="59" spans="1:10">
      <c r="A59" s="264" t="s">
        <v>362</v>
      </c>
      <c r="B59" s="277" t="s">
        <v>476</v>
      </c>
      <c r="C59" s="314" t="s">
        <v>18</v>
      </c>
      <c r="D59" s="209">
        <v>250</v>
      </c>
      <c r="E59" s="208">
        <v>0</v>
      </c>
      <c r="F59" s="261">
        <f t="shared" si="0"/>
        <v>0</v>
      </c>
      <c r="G59" s="315">
        <v>0</v>
      </c>
      <c r="H59" s="261">
        <f t="shared" si="4"/>
        <v>0</v>
      </c>
      <c r="I59" s="261">
        <f t="shared" si="2"/>
        <v>0</v>
      </c>
      <c r="J59" s="261">
        <f t="shared" si="5"/>
        <v>0</v>
      </c>
    </row>
    <row r="60" spans="1:10">
      <c r="A60" s="264" t="s">
        <v>363</v>
      </c>
      <c r="B60" s="277" t="s">
        <v>386</v>
      </c>
      <c r="C60" s="314" t="s">
        <v>18</v>
      </c>
      <c r="D60" s="209">
        <v>250</v>
      </c>
      <c r="E60" s="208">
        <v>0</v>
      </c>
      <c r="F60" s="261">
        <f t="shared" si="0"/>
        <v>0</v>
      </c>
      <c r="G60" s="315">
        <v>0</v>
      </c>
      <c r="H60" s="261">
        <f t="shared" si="4"/>
        <v>0</v>
      </c>
      <c r="I60" s="261">
        <f t="shared" si="2"/>
        <v>0</v>
      </c>
      <c r="J60" s="261">
        <f t="shared" si="5"/>
        <v>0</v>
      </c>
    </row>
    <row r="61" spans="1:10">
      <c r="A61" s="264" t="s">
        <v>364</v>
      </c>
      <c r="B61" s="277" t="s">
        <v>342</v>
      </c>
      <c r="C61" s="314" t="s">
        <v>18</v>
      </c>
      <c r="D61" s="209">
        <v>60</v>
      </c>
      <c r="E61" s="208">
        <v>0</v>
      </c>
      <c r="F61" s="261">
        <f t="shared" si="0"/>
        <v>0</v>
      </c>
      <c r="G61" s="315">
        <v>0</v>
      </c>
      <c r="H61" s="261">
        <f t="shared" si="4"/>
        <v>0</v>
      </c>
      <c r="I61" s="261">
        <f t="shared" si="2"/>
        <v>0</v>
      </c>
      <c r="J61" s="261">
        <f t="shared" si="5"/>
        <v>0</v>
      </c>
    </row>
    <row r="62" spans="1:10">
      <c r="A62" s="264" t="s">
        <v>365</v>
      </c>
      <c r="B62" s="277" t="s">
        <v>595</v>
      </c>
      <c r="C62" s="314" t="s">
        <v>18</v>
      </c>
      <c r="D62" s="209">
        <v>140</v>
      </c>
      <c r="E62" s="208">
        <v>0</v>
      </c>
      <c r="F62" s="261">
        <f t="shared" si="0"/>
        <v>0</v>
      </c>
      <c r="G62" s="315">
        <v>0</v>
      </c>
      <c r="H62" s="261">
        <f t="shared" si="4"/>
        <v>0</v>
      </c>
      <c r="I62" s="261">
        <f t="shared" si="2"/>
        <v>0</v>
      </c>
      <c r="J62" s="261">
        <f t="shared" si="5"/>
        <v>0</v>
      </c>
    </row>
    <row r="63" spans="1:10">
      <c r="A63" s="264" t="s">
        <v>366</v>
      </c>
      <c r="B63" s="277" t="s">
        <v>338</v>
      </c>
      <c r="C63" s="314" t="s">
        <v>18</v>
      </c>
      <c r="D63" s="209">
        <v>210</v>
      </c>
      <c r="E63" s="208">
        <v>0</v>
      </c>
      <c r="F63" s="261">
        <f t="shared" si="0"/>
        <v>0</v>
      </c>
      <c r="G63" s="315">
        <v>0</v>
      </c>
      <c r="H63" s="261">
        <f t="shared" si="4"/>
        <v>0</v>
      </c>
      <c r="I63" s="261">
        <f t="shared" si="2"/>
        <v>0</v>
      </c>
      <c r="J63" s="261">
        <f t="shared" si="5"/>
        <v>0</v>
      </c>
    </row>
    <row r="64" spans="1:10">
      <c r="A64" s="264" t="s">
        <v>367</v>
      </c>
      <c r="B64" s="277" t="s">
        <v>404</v>
      </c>
      <c r="C64" s="314" t="s">
        <v>18</v>
      </c>
      <c r="D64" s="209">
        <v>40</v>
      </c>
      <c r="E64" s="208">
        <v>0</v>
      </c>
      <c r="F64" s="261">
        <f t="shared" si="0"/>
        <v>0</v>
      </c>
      <c r="G64" s="315">
        <v>0</v>
      </c>
      <c r="H64" s="261">
        <f t="shared" si="4"/>
        <v>0</v>
      </c>
      <c r="I64" s="261">
        <f t="shared" si="2"/>
        <v>0</v>
      </c>
      <c r="J64" s="261">
        <f t="shared" si="5"/>
        <v>0</v>
      </c>
    </row>
    <row r="65" spans="1:10">
      <c r="A65" s="264" t="s">
        <v>368</v>
      </c>
      <c r="B65" s="277" t="s">
        <v>405</v>
      </c>
      <c r="C65" s="314" t="s">
        <v>18</v>
      </c>
      <c r="D65" s="209">
        <v>90</v>
      </c>
      <c r="E65" s="208">
        <v>0</v>
      </c>
      <c r="F65" s="261">
        <f t="shared" si="0"/>
        <v>0</v>
      </c>
      <c r="G65" s="315">
        <v>0</v>
      </c>
      <c r="H65" s="261">
        <f t="shared" si="4"/>
        <v>0</v>
      </c>
      <c r="I65" s="261">
        <f t="shared" si="2"/>
        <v>0</v>
      </c>
      <c r="J65" s="261">
        <f t="shared" si="5"/>
        <v>0</v>
      </c>
    </row>
    <row r="66" spans="1:10">
      <c r="A66" s="264" t="s">
        <v>369</v>
      </c>
      <c r="B66" s="277" t="s">
        <v>601</v>
      </c>
      <c r="C66" s="314" t="s">
        <v>18</v>
      </c>
      <c r="D66" s="209">
        <v>40</v>
      </c>
      <c r="E66" s="208">
        <v>0</v>
      </c>
      <c r="F66" s="261">
        <f t="shared" si="0"/>
        <v>0</v>
      </c>
      <c r="G66" s="315">
        <v>0</v>
      </c>
      <c r="H66" s="261">
        <f>J84-F66</f>
        <v>0</v>
      </c>
      <c r="I66" s="261">
        <f t="shared" si="2"/>
        <v>0</v>
      </c>
      <c r="J66" s="261">
        <f t="shared" si="5"/>
        <v>0</v>
      </c>
    </row>
    <row r="67" spans="1:10">
      <c r="A67" s="264" t="s">
        <v>370</v>
      </c>
      <c r="B67" s="277" t="s">
        <v>602</v>
      </c>
      <c r="C67" s="314" t="s">
        <v>18</v>
      </c>
      <c r="D67" s="209">
        <v>60</v>
      </c>
      <c r="E67" s="208">
        <v>0</v>
      </c>
      <c r="F67" s="261">
        <f t="shared" si="0"/>
        <v>0</v>
      </c>
      <c r="G67" s="315">
        <v>0</v>
      </c>
      <c r="H67" s="261">
        <f t="shared" ref="H67:H72" si="6">J67-F67</f>
        <v>0</v>
      </c>
      <c r="I67" s="261">
        <f t="shared" si="2"/>
        <v>0</v>
      </c>
      <c r="J67" s="261">
        <f t="shared" si="5"/>
        <v>0</v>
      </c>
    </row>
    <row r="68" spans="1:10">
      <c r="A68" s="264" t="s">
        <v>371</v>
      </c>
      <c r="B68" s="277" t="s">
        <v>343</v>
      </c>
      <c r="C68" s="314" t="s">
        <v>18</v>
      </c>
      <c r="D68" s="209">
        <v>60</v>
      </c>
      <c r="E68" s="208">
        <v>0</v>
      </c>
      <c r="F68" s="261">
        <f t="shared" si="0"/>
        <v>0</v>
      </c>
      <c r="G68" s="315">
        <v>0</v>
      </c>
      <c r="H68" s="261">
        <f t="shared" si="6"/>
        <v>0</v>
      </c>
      <c r="I68" s="261">
        <f t="shared" si="2"/>
        <v>0</v>
      </c>
      <c r="J68" s="261">
        <f t="shared" si="5"/>
        <v>0</v>
      </c>
    </row>
    <row r="69" spans="1:10">
      <c r="A69" s="264" t="s">
        <v>372</v>
      </c>
      <c r="B69" s="277" t="s">
        <v>603</v>
      </c>
      <c r="C69" s="314" t="s">
        <v>480</v>
      </c>
      <c r="D69" s="209">
        <v>280</v>
      </c>
      <c r="E69" s="208">
        <v>0</v>
      </c>
      <c r="F69" s="261">
        <f t="shared" si="0"/>
        <v>0</v>
      </c>
      <c r="G69" s="315">
        <v>0</v>
      </c>
      <c r="H69" s="261">
        <f t="shared" si="6"/>
        <v>0</v>
      </c>
      <c r="I69" s="261">
        <f t="shared" si="2"/>
        <v>0</v>
      </c>
      <c r="J69" s="261">
        <f t="shared" si="5"/>
        <v>0</v>
      </c>
    </row>
    <row r="70" spans="1:10">
      <c r="A70" s="264" t="s">
        <v>395</v>
      </c>
      <c r="B70" s="277" t="s">
        <v>336</v>
      </c>
      <c r="C70" s="314" t="s">
        <v>408</v>
      </c>
      <c r="D70" s="209">
        <v>150</v>
      </c>
      <c r="E70" s="208">
        <v>0</v>
      </c>
      <c r="F70" s="261">
        <f t="shared" si="0"/>
        <v>0</v>
      </c>
      <c r="G70" s="315">
        <v>0</v>
      </c>
      <c r="H70" s="261">
        <f t="shared" si="6"/>
        <v>0</v>
      </c>
      <c r="I70" s="261">
        <f t="shared" si="2"/>
        <v>0</v>
      </c>
      <c r="J70" s="261">
        <f t="shared" si="5"/>
        <v>0</v>
      </c>
    </row>
    <row r="71" spans="1:10">
      <c r="A71" s="264" t="s">
        <v>396</v>
      </c>
      <c r="B71" s="277" t="s">
        <v>335</v>
      </c>
      <c r="C71" s="314" t="s">
        <v>18</v>
      </c>
      <c r="D71" s="209">
        <v>80</v>
      </c>
      <c r="E71" s="208">
        <v>0</v>
      </c>
      <c r="F71" s="261">
        <f t="shared" si="0"/>
        <v>0</v>
      </c>
      <c r="G71" s="315">
        <v>0</v>
      </c>
      <c r="H71" s="261">
        <f t="shared" si="6"/>
        <v>0</v>
      </c>
      <c r="I71" s="261">
        <f t="shared" si="2"/>
        <v>0</v>
      </c>
      <c r="J71" s="261">
        <f t="shared" si="5"/>
        <v>0</v>
      </c>
    </row>
    <row r="72" spans="1:10">
      <c r="A72" s="264" t="s">
        <v>397</v>
      </c>
      <c r="B72" s="277" t="s">
        <v>388</v>
      </c>
      <c r="C72" s="314" t="s">
        <v>17</v>
      </c>
      <c r="D72" s="209">
        <v>180</v>
      </c>
      <c r="E72" s="208">
        <v>0</v>
      </c>
      <c r="F72" s="261">
        <f t="shared" si="0"/>
        <v>0</v>
      </c>
      <c r="G72" s="315">
        <v>0</v>
      </c>
      <c r="H72" s="261">
        <f t="shared" si="6"/>
        <v>0</v>
      </c>
      <c r="I72" s="261">
        <f t="shared" si="2"/>
        <v>0</v>
      </c>
      <c r="J72" s="261">
        <f t="shared" si="5"/>
        <v>0</v>
      </c>
    </row>
    <row r="73" spans="1:10">
      <c r="A73" s="264" t="s">
        <v>398</v>
      </c>
      <c r="B73" s="277" t="s">
        <v>385</v>
      </c>
      <c r="C73" s="314" t="s">
        <v>18</v>
      </c>
      <c r="D73" s="209">
        <v>250</v>
      </c>
      <c r="E73" s="208">
        <v>0</v>
      </c>
      <c r="F73" s="261">
        <f t="shared" si="0"/>
        <v>0</v>
      </c>
      <c r="G73" s="315">
        <v>0</v>
      </c>
      <c r="H73" s="261">
        <f t="shared" ref="H73:H81" si="7">J73-F73</f>
        <v>0</v>
      </c>
      <c r="I73" s="261">
        <f t="shared" si="2"/>
        <v>0</v>
      </c>
      <c r="J73" s="261">
        <f t="shared" ref="J73:J81" si="8">D73*I73</f>
        <v>0</v>
      </c>
    </row>
    <row r="74" spans="1:10">
      <c r="A74" s="264" t="s">
        <v>399</v>
      </c>
      <c r="B74" s="277" t="s">
        <v>313</v>
      </c>
      <c r="C74" s="314" t="s">
        <v>18</v>
      </c>
      <c r="D74" s="209">
        <v>100</v>
      </c>
      <c r="E74" s="208">
        <v>0</v>
      </c>
      <c r="F74" s="261">
        <f t="shared" si="0"/>
        <v>0</v>
      </c>
      <c r="G74" s="315">
        <v>0</v>
      </c>
      <c r="H74" s="261">
        <f t="shared" si="7"/>
        <v>0</v>
      </c>
      <c r="I74" s="261">
        <f t="shared" si="2"/>
        <v>0</v>
      </c>
      <c r="J74" s="261">
        <f t="shared" si="8"/>
        <v>0</v>
      </c>
    </row>
    <row r="75" spans="1:10">
      <c r="A75" s="264" t="s">
        <v>400</v>
      </c>
      <c r="B75" s="277" t="s">
        <v>391</v>
      </c>
      <c r="C75" s="314" t="s">
        <v>18</v>
      </c>
      <c r="D75" s="209">
        <v>24</v>
      </c>
      <c r="E75" s="208">
        <v>0</v>
      </c>
      <c r="F75" s="261">
        <f t="shared" si="0"/>
        <v>0</v>
      </c>
      <c r="G75" s="315">
        <v>0</v>
      </c>
      <c r="H75" s="261">
        <f t="shared" si="7"/>
        <v>0</v>
      </c>
      <c r="I75" s="261">
        <f t="shared" si="2"/>
        <v>0</v>
      </c>
      <c r="J75" s="261">
        <f t="shared" si="8"/>
        <v>0</v>
      </c>
    </row>
    <row r="76" spans="1:10">
      <c r="A76" s="264" t="s">
        <v>401</v>
      </c>
      <c r="B76" s="277" t="s">
        <v>469</v>
      </c>
      <c r="C76" s="314" t="s">
        <v>18</v>
      </c>
      <c r="D76" s="209">
        <v>1000</v>
      </c>
      <c r="E76" s="208">
        <v>0</v>
      </c>
      <c r="F76" s="261">
        <f t="shared" si="0"/>
        <v>0</v>
      </c>
      <c r="G76" s="315">
        <v>0</v>
      </c>
      <c r="H76" s="261">
        <f t="shared" si="7"/>
        <v>0</v>
      </c>
      <c r="I76" s="261">
        <f t="shared" si="2"/>
        <v>0</v>
      </c>
      <c r="J76" s="261">
        <f t="shared" si="8"/>
        <v>0</v>
      </c>
    </row>
    <row r="77" spans="1:10">
      <c r="A77" s="264" t="s">
        <v>402</v>
      </c>
      <c r="B77" s="277" t="s">
        <v>278</v>
      </c>
      <c r="C77" s="314" t="s">
        <v>18</v>
      </c>
      <c r="D77" s="316">
        <v>60</v>
      </c>
      <c r="E77" s="208">
        <v>0</v>
      </c>
      <c r="F77" s="261">
        <f t="shared" si="0"/>
        <v>0</v>
      </c>
      <c r="G77" s="315">
        <v>0</v>
      </c>
      <c r="H77" s="261">
        <f t="shared" si="7"/>
        <v>0</v>
      </c>
      <c r="I77" s="261">
        <f t="shared" si="2"/>
        <v>0</v>
      </c>
      <c r="J77" s="261">
        <f t="shared" si="8"/>
        <v>0</v>
      </c>
    </row>
    <row r="78" spans="1:10">
      <c r="A78" s="264" t="s">
        <v>403</v>
      </c>
      <c r="B78" s="277" t="s">
        <v>479</v>
      </c>
      <c r="C78" s="314" t="s">
        <v>480</v>
      </c>
      <c r="D78" s="316">
        <v>50</v>
      </c>
      <c r="E78" s="208">
        <v>0</v>
      </c>
      <c r="F78" s="261">
        <f t="shared" ref="F78:F81" si="9">D78*E78</f>
        <v>0</v>
      </c>
      <c r="G78" s="315">
        <v>0</v>
      </c>
      <c r="H78" s="261">
        <f t="shared" si="7"/>
        <v>0</v>
      </c>
      <c r="I78" s="261">
        <f t="shared" ref="I78:I81" si="10">E78+(E78*G78)</f>
        <v>0</v>
      </c>
      <c r="J78" s="261">
        <f t="shared" si="8"/>
        <v>0</v>
      </c>
    </row>
    <row r="79" spans="1:10">
      <c r="A79" s="264" t="s">
        <v>477</v>
      </c>
      <c r="B79" s="277" t="s">
        <v>481</v>
      </c>
      <c r="C79" s="314" t="s">
        <v>18</v>
      </c>
      <c r="D79" s="316">
        <v>150</v>
      </c>
      <c r="E79" s="208">
        <v>0</v>
      </c>
      <c r="F79" s="261">
        <f t="shared" si="9"/>
        <v>0</v>
      </c>
      <c r="G79" s="315">
        <v>0</v>
      </c>
      <c r="H79" s="261">
        <f t="shared" si="7"/>
        <v>0</v>
      </c>
      <c r="I79" s="261">
        <f t="shared" si="10"/>
        <v>0</v>
      </c>
      <c r="J79" s="261">
        <f t="shared" si="8"/>
        <v>0</v>
      </c>
    </row>
    <row r="80" spans="1:10">
      <c r="A80" s="264" t="s">
        <v>478</v>
      </c>
      <c r="B80" s="277" t="s">
        <v>339</v>
      </c>
      <c r="C80" s="314" t="s">
        <v>18</v>
      </c>
      <c r="D80" s="316">
        <v>4500</v>
      </c>
      <c r="E80" s="208">
        <v>0</v>
      </c>
      <c r="F80" s="261">
        <f t="shared" si="9"/>
        <v>0</v>
      </c>
      <c r="G80" s="315">
        <v>0</v>
      </c>
      <c r="H80" s="261">
        <f t="shared" si="7"/>
        <v>0</v>
      </c>
      <c r="I80" s="261">
        <f t="shared" si="10"/>
        <v>0</v>
      </c>
      <c r="J80" s="261">
        <f t="shared" si="8"/>
        <v>0</v>
      </c>
    </row>
    <row r="81" spans="1:10">
      <c r="A81" s="264" t="s">
        <v>482</v>
      </c>
      <c r="B81" s="277" t="s">
        <v>484</v>
      </c>
      <c r="C81" s="314" t="s">
        <v>480</v>
      </c>
      <c r="D81" s="209">
        <v>50</v>
      </c>
      <c r="E81" s="261">
        <v>0</v>
      </c>
      <c r="F81" s="261">
        <f t="shared" si="9"/>
        <v>0</v>
      </c>
      <c r="G81" s="315">
        <v>0</v>
      </c>
      <c r="H81" s="261">
        <f t="shared" si="7"/>
        <v>0</v>
      </c>
      <c r="I81" s="261">
        <f t="shared" si="10"/>
        <v>0</v>
      </c>
      <c r="J81" s="261">
        <f t="shared" si="8"/>
        <v>0</v>
      </c>
    </row>
    <row r="82" spans="1:10">
      <c r="A82" s="264" t="s">
        <v>483</v>
      </c>
    </row>
    <row r="83" spans="1:10" ht="18.75" customHeight="1" thickBot="1">
      <c r="A83" s="264"/>
      <c r="B83" s="262" t="s">
        <v>36</v>
      </c>
      <c r="C83" s="238"/>
      <c r="D83" s="239"/>
      <c r="E83" s="240"/>
      <c r="F83" s="293">
        <f>SUM(F14:F81)</f>
        <v>0</v>
      </c>
      <c r="G83" s="242"/>
      <c r="H83" s="293">
        <f>SUM(H14:H81)</f>
        <v>0</v>
      </c>
      <c r="I83" s="243"/>
      <c r="J83" s="294">
        <f>SUM(J14:J81)</f>
        <v>0</v>
      </c>
    </row>
    <row r="84" spans="1:10">
      <c r="A84" s="265"/>
    </row>
  </sheetData>
  <sortState ref="B15:J82">
    <sortCondition ref="B15:B82"/>
  </sortState>
  <mergeCells count="9">
    <mergeCell ref="C1:E1"/>
    <mergeCell ref="F1:I1"/>
    <mergeCell ref="B11:J11"/>
    <mergeCell ref="C3:F3"/>
    <mergeCell ref="B5:J5"/>
    <mergeCell ref="B6:J6"/>
    <mergeCell ref="B7:J7"/>
    <mergeCell ref="B9:J9"/>
    <mergeCell ref="B10:J10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J29"/>
  <sheetViews>
    <sheetView topLeftCell="A13" workbookViewId="0">
      <selection activeCell="N14" sqref="N14"/>
    </sheetView>
  </sheetViews>
  <sheetFormatPr defaultRowHeight="15"/>
  <cols>
    <col min="1" max="1" width="6.140625" customWidth="1"/>
    <col min="2" max="2" width="36.5703125" customWidth="1"/>
    <col min="3" max="3" width="10.140625" customWidth="1"/>
    <col min="4" max="4" width="8" customWidth="1"/>
    <col min="5" max="5" width="17.5703125" customWidth="1"/>
    <col min="6" max="6" width="12.5703125" customWidth="1"/>
    <col min="8" max="8" width="11.85546875" customWidth="1"/>
    <col min="9" max="9" width="14" customWidth="1"/>
    <col min="10" max="10" width="12.28515625" customWidth="1"/>
  </cols>
  <sheetData>
    <row r="1" spans="1:10" ht="51.75" customHeight="1">
      <c r="A1" s="1"/>
      <c r="B1" s="173" t="s">
        <v>0</v>
      </c>
      <c r="C1" s="327" t="s">
        <v>19</v>
      </c>
      <c r="D1" s="327"/>
      <c r="E1" s="327"/>
      <c r="F1" s="329" t="s">
        <v>185</v>
      </c>
      <c r="G1" s="330"/>
      <c r="H1" s="330"/>
      <c r="I1" s="331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333" t="s">
        <v>211</v>
      </c>
      <c r="D3" s="338"/>
      <c r="E3" s="338"/>
      <c r="F3" s="338"/>
      <c r="G3" s="7"/>
      <c r="H3" s="6"/>
      <c r="I3" s="6"/>
      <c r="J3" s="6"/>
    </row>
    <row r="4" spans="1:10" ht="13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3" customHeight="1">
      <c r="A5" s="1"/>
      <c r="B5" s="334" t="s">
        <v>147</v>
      </c>
      <c r="C5" s="335"/>
      <c r="D5" s="335"/>
      <c r="E5" s="335"/>
      <c r="F5" s="335"/>
      <c r="G5" s="335"/>
      <c r="H5" s="335"/>
      <c r="I5" s="335"/>
      <c r="J5" s="336"/>
    </row>
    <row r="6" spans="1:10" ht="35.25" customHeight="1">
      <c r="A6" s="1"/>
      <c r="B6" s="334" t="s">
        <v>148</v>
      </c>
      <c r="C6" s="335"/>
      <c r="D6" s="335"/>
      <c r="E6" s="335"/>
      <c r="F6" s="335"/>
      <c r="G6" s="335"/>
      <c r="H6" s="335"/>
      <c r="I6" s="335"/>
      <c r="J6" s="336"/>
    </row>
    <row r="7" spans="1:10" ht="34.5" customHeight="1">
      <c r="A7" s="1"/>
      <c r="B7" s="334" t="s">
        <v>149</v>
      </c>
      <c r="C7" s="335"/>
      <c r="D7" s="335"/>
      <c r="E7" s="335"/>
      <c r="F7" s="335"/>
      <c r="G7" s="335"/>
      <c r="H7" s="335"/>
      <c r="I7" s="335"/>
      <c r="J7" s="336"/>
    </row>
    <row r="8" spans="1:10" ht="18" customHeight="1">
      <c r="A8" s="1"/>
      <c r="B8" s="337" t="s">
        <v>5</v>
      </c>
      <c r="C8" s="337"/>
      <c r="D8" s="337"/>
      <c r="E8" s="337"/>
      <c r="F8" s="337"/>
      <c r="G8" s="337"/>
      <c r="H8" s="337"/>
      <c r="I8" s="337"/>
      <c r="J8" s="337"/>
    </row>
    <row r="9" spans="1:10" ht="18" customHeight="1">
      <c r="A9" s="1"/>
      <c r="B9" s="337" t="s">
        <v>37</v>
      </c>
      <c r="C9" s="337"/>
      <c r="D9" s="337"/>
      <c r="E9" s="337"/>
      <c r="F9" s="337"/>
      <c r="G9" s="337"/>
      <c r="H9" s="337"/>
      <c r="I9" s="337"/>
      <c r="J9" s="337"/>
    </row>
    <row r="10" spans="1:10" ht="39" customHeight="1">
      <c r="A10" s="1"/>
      <c r="B10" s="340" t="s">
        <v>74</v>
      </c>
      <c r="C10" s="340"/>
      <c r="D10" s="340"/>
      <c r="E10" s="340"/>
      <c r="F10" s="340"/>
      <c r="G10" s="340"/>
      <c r="H10" s="340"/>
      <c r="I10" s="340"/>
      <c r="J10" s="340"/>
    </row>
    <row r="11" spans="1:10" ht="14.25" customHeight="1" thickBot="1">
      <c r="A11" s="1"/>
      <c r="B11" s="171"/>
      <c r="C11" s="171"/>
      <c r="D11" s="171"/>
      <c r="E11" s="171"/>
      <c r="F11" s="171"/>
      <c r="G11" s="171"/>
      <c r="H11" s="171"/>
      <c r="I11" s="171"/>
      <c r="J11" s="171"/>
    </row>
    <row r="12" spans="1:10" ht="36">
      <c r="A12" s="98" t="s">
        <v>7</v>
      </c>
      <c r="B12" s="90" t="s">
        <v>26</v>
      </c>
      <c r="C12" s="92" t="s">
        <v>9</v>
      </c>
      <c r="D12" s="90" t="s">
        <v>10</v>
      </c>
      <c r="E12" s="93" t="s">
        <v>150</v>
      </c>
      <c r="F12" s="93" t="s">
        <v>28</v>
      </c>
      <c r="G12" s="94" t="s">
        <v>13</v>
      </c>
      <c r="H12" s="93" t="s">
        <v>14</v>
      </c>
      <c r="I12" s="95" t="s">
        <v>15</v>
      </c>
      <c r="J12" s="96" t="s">
        <v>29</v>
      </c>
    </row>
    <row r="13" spans="1:10" ht="27.75" customHeight="1">
      <c r="A13" s="97">
        <v>1</v>
      </c>
      <c r="B13" s="17" t="s">
        <v>104</v>
      </c>
      <c r="C13" s="67" t="s">
        <v>17</v>
      </c>
      <c r="D13" s="19">
        <v>120</v>
      </c>
      <c r="E13" s="20">
        <v>0</v>
      </c>
      <c r="F13" s="40">
        <f t="shared" ref="F13:F22" si="0">D13*E13</f>
        <v>0</v>
      </c>
      <c r="G13" s="22">
        <v>0.05</v>
      </c>
      <c r="H13" s="21">
        <f t="shared" ref="H13:H22" si="1">J13-F13</f>
        <v>0</v>
      </c>
      <c r="I13" s="21">
        <f t="shared" ref="I13:I22" si="2">E13+E13*G13</f>
        <v>0</v>
      </c>
      <c r="J13" s="25">
        <f t="shared" ref="J13:J22" si="3">D13*I13</f>
        <v>0</v>
      </c>
    </row>
    <row r="14" spans="1:10" ht="27.75" customHeight="1">
      <c r="A14" s="97">
        <v>2</v>
      </c>
      <c r="B14" s="27" t="s">
        <v>105</v>
      </c>
      <c r="C14" s="175" t="s">
        <v>17</v>
      </c>
      <c r="D14" s="19">
        <v>120</v>
      </c>
      <c r="E14" s="20">
        <v>0</v>
      </c>
      <c r="F14" s="40">
        <f t="shared" si="0"/>
        <v>0</v>
      </c>
      <c r="G14" s="22">
        <v>0.05</v>
      </c>
      <c r="H14" s="21">
        <f t="shared" si="1"/>
        <v>0</v>
      </c>
      <c r="I14" s="21">
        <f t="shared" si="2"/>
        <v>0</v>
      </c>
      <c r="J14" s="25">
        <f t="shared" si="3"/>
        <v>0</v>
      </c>
    </row>
    <row r="15" spans="1:10" ht="27.75" customHeight="1">
      <c r="A15" s="97">
        <v>3</v>
      </c>
      <c r="B15" s="27" t="s">
        <v>93</v>
      </c>
      <c r="C15" s="175" t="s">
        <v>17</v>
      </c>
      <c r="D15" s="29">
        <v>6000</v>
      </c>
      <c r="E15" s="20">
        <v>0</v>
      </c>
      <c r="F15" s="40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5">
        <f t="shared" si="3"/>
        <v>0</v>
      </c>
    </row>
    <row r="16" spans="1:10" ht="27.75" customHeight="1">
      <c r="A16" s="97">
        <v>4</v>
      </c>
      <c r="B16" s="27" t="s">
        <v>106</v>
      </c>
      <c r="C16" s="175" t="s">
        <v>17</v>
      </c>
      <c r="D16" s="19">
        <v>100</v>
      </c>
      <c r="E16" s="20">
        <v>0</v>
      </c>
      <c r="F16" s="40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5">
        <f t="shared" si="3"/>
        <v>0</v>
      </c>
    </row>
    <row r="17" spans="1:10" ht="27.75" customHeight="1">
      <c r="A17" s="97">
        <v>5</v>
      </c>
      <c r="B17" s="27" t="s">
        <v>110</v>
      </c>
      <c r="C17" s="175" t="s">
        <v>17</v>
      </c>
      <c r="D17" s="19">
        <v>100</v>
      </c>
      <c r="E17" s="20">
        <v>0</v>
      </c>
      <c r="F17" s="40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5">
        <f t="shared" si="3"/>
        <v>0</v>
      </c>
    </row>
    <row r="18" spans="1:10" ht="27.75" customHeight="1">
      <c r="A18" s="97">
        <v>6</v>
      </c>
      <c r="B18" s="27" t="s">
        <v>108</v>
      </c>
      <c r="C18" s="175" t="s">
        <v>17</v>
      </c>
      <c r="D18" s="19">
        <v>100</v>
      </c>
      <c r="E18" s="20">
        <v>0</v>
      </c>
      <c r="F18" s="154">
        <f>D18*E18</f>
        <v>0</v>
      </c>
      <c r="G18" s="22">
        <v>0.05</v>
      </c>
      <c r="H18" s="155">
        <f t="shared" si="1"/>
        <v>0</v>
      </c>
      <c r="I18" s="21">
        <f t="shared" si="2"/>
        <v>0</v>
      </c>
      <c r="J18" s="156">
        <f>D18*I18</f>
        <v>0</v>
      </c>
    </row>
    <row r="19" spans="1:10" ht="27.75" customHeight="1">
      <c r="A19" s="97">
        <v>7</v>
      </c>
      <c r="B19" s="27" t="s">
        <v>109</v>
      </c>
      <c r="C19" s="175" t="s">
        <v>17</v>
      </c>
      <c r="D19" s="19">
        <v>100</v>
      </c>
      <c r="E19" s="20">
        <v>0</v>
      </c>
      <c r="F19" s="154">
        <f t="shared" ref="F19:F21" si="4">D19*E19</f>
        <v>0</v>
      </c>
      <c r="G19" s="22">
        <v>0.05</v>
      </c>
      <c r="H19" s="155">
        <f t="shared" si="1"/>
        <v>0</v>
      </c>
      <c r="I19" s="21">
        <f t="shared" si="2"/>
        <v>0</v>
      </c>
      <c r="J19" s="156">
        <f t="shared" ref="J19:J21" si="5">D19*I19</f>
        <v>0</v>
      </c>
    </row>
    <row r="20" spans="1:10" ht="27.75" customHeight="1">
      <c r="A20" s="97">
        <v>8</v>
      </c>
      <c r="B20" s="27" t="s">
        <v>111</v>
      </c>
      <c r="C20" s="175" t="s">
        <v>17</v>
      </c>
      <c r="D20" s="19">
        <v>100</v>
      </c>
      <c r="E20" s="20">
        <v>0</v>
      </c>
      <c r="F20" s="154">
        <f t="shared" si="4"/>
        <v>0</v>
      </c>
      <c r="G20" s="22">
        <v>0.05</v>
      </c>
      <c r="H20" s="155">
        <f t="shared" si="1"/>
        <v>0</v>
      </c>
      <c r="I20" s="21">
        <f t="shared" si="2"/>
        <v>0</v>
      </c>
      <c r="J20" s="156">
        <f t="shared" si="5"/>
        <v>0</v>
      </c>
    </row>
    <row r="21" spans="1:10" ht="27.75" customHeight="1">
      <c r="A21" s="97">
        <v>9</v>
      </c>
      <c r="B21" s="27" t="s">
        <v>112</v>
      </c>
      <c r="C21" s="175" t="s">
        <v>17</v>
      </c>
      <c r="D21" s="19">
        <v>100</v>
      </c>
      <c r="E21" s="20">
        <v>0</v>
      </c>
      <c r="F21" s="154">
        <f t="shared" si="4"/>
        <v>0</v>
      </c>
      <c r="G21" s="22">
        <v>0.05</v>
      </c>
      <c r="H21" s="155">
        <f t="shared" si="1"/>
        <v>0</v>
      </c>
      <c r="I21" s="21">
        <f t="shared" si="2"/>
        <v>0</v>
      </c>
      <c r="J21" s="156">
        <f t="shared" si="5"/>
        <v>0</v>
      </c>
    </row>
    <row r="22" spans="1:10" ht="27.75" customHeight="1">
      <c r="A22" s="97">
        <v>10</v>
      </c>
      <c r="B22" s="27" t="s">
        <v>107</v>
      </c>
      <c r="C22" s="175" t="s">
        <v>17</v>
      </c>
      <c r="D22" s="19">
        <v>100</v>
      </c>
      <c r="E22" s="20">
        <v>0</v>
      </c>
      <c r="F22" s="154">
        <f t="shared" si="0"/>
        <v>0</v>
      </c>
      <c r="G22" s="60">
        <v>0.05</v>
      </c>
      <c r="H22" s="155">
        <f t="shared" si="1"/>
        <v>0</v>
      </c>
      <c r="I22" s="155">
        <f t="shared" si="2"/>
        <v>0</v>
      </c>
      <c r="J22" s="156">
        <f t="shared" si="3"/>
        <v>0</v>
      </c>
    </row>
    <row r="23" spans="1:10" ht="15.75" thickBot="1">
      <c r="A23" s="106"/>
      <c r="B23" s="101" t="s">
        <v>36</v>
      </c>
      <c r="C23" s="107"/>
      <c r="D23" s="108"/>
      <c r="E23" s="109"/>
      <c r="F23" s="110">
        <f>SUM(F13:F22)</f>
        <v>0</v>
      </c>
      <c r="G23" s="111"/>
      <c r="H23" s="83">
        <f>SUM(H13:H22)</f>
        <v>0</v>
      </c>
      <c r="I23" s="112"/>
      <c r="J23" s="86">
        <f>SUM(J13:J22)</f>
        <v>0</v>
      </c>
    </row>
    <row r="24" spans="1:10">
      <c r="A24" s="70"/>
      <c r="B24" s="71"/>
      <c r="C24" s="72"/>
      <c r="D24" s="73"/>
      <c r="E24" s="74"/>
      <c r="F24" s="75"/>
      <c r="G24" s="7"/>
      <c r="H24" s="6"/>
      <c r="I24" s="6"/>
      <c r="J24" s="6"/>
    </row>
    <row r="25" spans="1:10">
      <c r="A25" s="70"/>
      <c r="B25" s="76"/>
      <c r="C25" s="72"/>
      <c r="D25" s="73"/>
      <c r="E25" s="74"/>
      <c r="F25" s="75"/>
      <c r="G25" s="7"/>
      <c r="H25" s="6"/>
      <c r="I25" s="6"/>
      <c r="J25" s="6"/>
    </row>
    <row r="26" spans="1:10">
      <c r="A26" s="70"/>
      <c r="B26" s="76"/>
      <c r="C26" s="72"/>
      <c r="D26" s="73"/>
      <c r="E26" s="74"/>
      <c r="F26" s="75"/>
      <c r="G26" s="7"/>
      <c r="H26" s="6"/>
      <c r="I26" s="6"/>
      <c r="J26" s="6"/>
    </row>
    <row r="27" spans="1:10">
      <c r="A27" s="70"/>
      <c r="B27" s="76"/>
      <c r="C27" s="72"/>
      <c r="D27" s="73"/>
      <c r="E27" s="74"/>
      <c r="F27" s="75"/>
      <c r="G27" s="7"/>
      <c r="H27" s="339" t="s">
        <v>32</v>
      </c>
      <c r="I27" s="339"/>
      <c r="J27" s="339"/>
    </row>
    <row r="28" spans="1:10">
      <c r="A28" s="70"/>
      <c r="B28" s="76"/>
      <c r="C28" s="72"/>
      <c r="D28" s="73"/>
      <c r="E28" s="74"/>
      <c r="F28" s="75"/>
      <c r="G28" s="7"/>
      <c r="H28" s="6"/>
      <c r="I28" s="6"/>
      <c r="J28" s="6"/>
    </row>
    <row r="29" spans="1:10">
      <c r="A29" s="70"/>
      <c r="B29" s="76"/>
      <c r="C29" s="72"/>
      <c r="D29" s="73"/>
      <c r="E29" s="74"/>
      <c r="F29" s="75"/>
      <c r="G29" s="7"/>
      <c r="H29" s="6"/>
      <c r="I29" s="6"/>
      <c r="J29" s="6"/>
    </row>
  </sheetData>
  <mergeCells count="10">
    <mergeCell ref="H27:J27"/>
    <mergeCell ref="B10:J10"/>
    <mergeCell ref="B9:J9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L71"/>
  <sheetViews>
    <sheetView topLeftCell="A61" zoomScaleNormal="100" workbookViewId="0">
      <selection activeCell="C68" sqref="C68"/>
    </sheetView>
  </sheetViews>
  <sheetFormatPr defaultRowHeight="15"/>
  <cols>
    <col min="1" max="1" width="6.28515625" customWidth="1"/>
    <col min="2" max="2" width="36.85546875" customWidth="1"/>
    <col min="3" max="4" width="10.28515625" customWidth="1"/>
    <col min="5" max="5" width="13.85546875" customWidth="1"/>
    <col min="6" max="6" width="12.28515625" customWidth="1"/>
    <col min="8" max="8" width="12.140625" customWidth="1"/>
    <col min="9" max="9" width="13.7109375" customWidth="1"/>
    <col min="10" max="10" width="13.42578125" customWidth="1"/>
  </cols>
  <sheetData>
    <row r="1" spans="1:12" ht="51" customHeight="1">
      <c r="A1" s="1"/>
      <c r="B1" s="173" t="s">
        <v>0</v>
      </c>
      <c r="C1" s="327" t="s">
        <v>19</v>
      </c>
      <c r="D1" s="327"/>
      <c r="E1" s="327"/>
      <c r="F1" s="329" t="s">
        <v>185</v>
      </c>
      <c r="G1" s="330"/>
      <c r="H1" s="330"/>
      <c r="I1" s="331"/>
      <c r="J1" s="6"/>
    </row>
    <row r="2" spans="1:12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>
      <c r="A3" s="1"/>
      <c r="B3" s="2"/>
      <c r="C3" s="333" t="s">
        <v>211</v>
      </c>
      <c r="D3" s="338"/>
      <c r="E3" s="338"/>
      <c r="F3" s="338"/>
      <c r="G3" s="7"/>
      <c r="H3" s="6"/>
      <c r="I3" s="6"/>
      <c r="J3" s="6"/>
    </row>
    <row r="4" spans="1:12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28.5" customHeight="1">
      <c r="A5" s="1"/>
      <c r="B5" s="334" t="s">
        <v>147</v>
      </c>
      <c r="C5" s="335"/>
      <c r="D5" s="335"/>
      <c r="E5" s="335"/>
      <c r="F5" s="335"/>
      <c r="G5" s="335"/>
      <c r="H5" s="335"/>
      <c r="I5" s="335"/>
      <c r="J5" s="336"/>
    </row>
    <row r="6" spans="1:12" ht="29.25" customHeight="1">
      <c r="A6" s="1"/>
      <c r="B6" s="334" t="s">
        <v>148</v>
      </c>
      <c r="C6" s="335"/>
      <c r="D6" s="335"/>
      <c r="E6" s="335"/>
      <c r="F6" s="335"/>
      <c r="G6" s="335"/>
      <c r="H6" s="335"/>
      <c r="I6" s="335"/>
      <c r="J6" s="336"/>
    </row>
    <row r="7" spans="1:12" ht="29.25" customHeight="1">
      <c r="A7" s="1"/>
      <c r="B7" s="334" t="s">
        <v>153</v>
      </c>
      <c r="C7" s="335"/>
      <c r="D7" s="335"/>
      <c r="E7" s="335"/>
      <c r="F7" s="335"/>
      <c r="G7" s="335"/>
      <c r="H7" s="335"/>
      <c r="I7" s="335"/>
      <c r="J7" s="336"/>
    </row>
    <row r="8" spans="1:12">
      <c r="A8" s="1"/>
      <c r="B8" s="337" t="s">
        <v>5</v>
      </c>
      <c r="C8" s="337"/>
      <c r="D8" s="337"/>
      <c r="E8" s="337"/>
      <c r="F8" s="337"/>
      <c r="G8" s="337"/>
      <c r="H8" s="337"/>
      <c r="I8" s="337"/>
      <c r="J8" s="337"/>
    </row>
    <row r="9" spans="1:12" ht="16.5" customHeight="1">
      <c r="A9" s="1"/>
      <c r="B9" s="337" t="s">
        <v>37</v>
      </c>
      <c r="C9" s="337"/>
      <c r="D9" s="337"/>
      <c r="E9" s="337"/>
      <c r="F9" s="337"/>
      <c r="G9" s="337"/>
      <c r="H9" s="337"/>
      <c r="I9" s="337"/>
      <c r="J9" s="337"/>
    </row>
    <row r="10" spans="1:12" ht="39" customHeight="1">
      <c r="A10" s="1"/>
      <c r="B10" s="332" t="s">
        <v>121</v>
      </c>
      <c r="C10" s="332"/>
      <c r="D10" s="332"/>
      <c r="E10" s="332"/>
      <c r="F10" s="332"/>
      <c r="G10" s="332"/>
      <c r="H10" s="332"/>
      <c r="I10" s="332"/>
      <c r="J10" s="332"/>
    </row>
    <row r="11" spans="1:12" ht="15.75" customHeight="1" thickBot="1">
      <c r="A11" s="1"/>
      <c r="B11" s="16"/>
      <c r="C11" s="9"/>
      <c r="D11" s="10"/>
      <c r="E11" s="6"/>
      <c r="F11" s="6"/>
      <c r="G11" s="7"/>
      <c r="H11" s="6"/>
      <c r="I11" s="77"/>
      <c r="J11" s="6"/>
    </row>
    <row r="12" spans="1:12" ht="36">
      <c r="A12" s="98" t="s">
        <v>7</v>
      </c>
      <c r="B12" s="90" t="s">
        <v>8</v>
      </c>
      <c r="C12" s="92" t="s">
        <v>9</v>
      </c>
      <c r="D12" s="90" t="s">
        <v>10</v>
      </c>
      <c r="E12" s="93" t="s">
        <v>11</v>
      </c>
      <c r="F12" s="93" t="s">
        <v>12</v>
      </c>
      <c r="G12" s="94" t="s">
        <v>13</v>
      </c>
      <c r="H12" s="95" t="s">
        <v>14</v>
      </c>
      <c r="I12" s="119" t="s">
        <v>15</v>
      </c>
      <c r="J12" s="113" t="s">
        <v>16</v>
      </c>
    </row>
    <row r="13" spans="1:12" ht="33" customHeight="1">
      <c r="A13" s="114">
        <v>1</v>
      </c>
      <c r="B13" s="23" t="s">
        <v>76</v>
      </c>
      <c r="C13" s="120" t="s">
        <v>18</v>
      </c>
      <c r="D13" s="121">
        <v>200</v>
      </c>
      <c r="E13" s="78">
        <v>0</v>
      </c>
      <c r="F13" s="78">
        <f>D13*E13</f>
        <v>0</v>
      </c>
      <c r="G13" s="122">
        <v>0.05</v>
      </c>
      <c r="H13" s="78">
        <f>J13-F13</f>
        <v>0</v>
      </c>
      <c r="I13" s="78">
        <f>E13+E13*G13</f>
        <v>0</v>
      </c>
      <c r="J13" s="116">
        <f>D13*I13</f>
        <v>0</v>
      </c>
      <c r="L13" s="89"/>
    </row>
    <row r="14" spans="1:12" ht="36.75" customHeight="1">
      <c r="A14" s="114">
        <v>2</v>
      </c>
      <c r="B14" s="17" t="s">
        <v>77</v>
      </c>
      <c r="C14" s="18" t="s">
        <v>18</v>
      </c>
      <c r="D14" s="19">
        <v>500</v>
      </c>
      <c r="E14" s="78">
        <v>0</v>
      </c>
      <c r="F14" s="78">
        <f t="shared" ref="F14:F64" si="0">D14*E14</f>
        <v>0</v>
      </c>
      <c r="G14" s="122">
        <v>0.05</v>
      </c>
      <c r="H14" s="78">
        <f t="shared" ref="H14:H63" si="1">J14-F14</f>
        <v>0</v>
      </c>
      <c r="I14" s="78">
        <f t="shared" ref="I14:I64" si="2">E14+E14*G14</f>
        <v>0</v>
      </c>
      <c r="J14" s="116">
        <f t="shared" ref="J14:J64" si="3">D14*I14</f>
        <v>0</v>
      </c>
      <c r="L14" s="89"/>
    </row>
    <row r="15" spans="1:12" ht="53.25" customHeight="1">
      <c r="A15" s="114">
        <v>3</v>
      </c>
      <c r="B15" s="17" t="s">
        <v>78</v>
      </c>
      <c r="C15" s="18" t="s">
        <v>18</v>
      </c>
      <c r="D15" s="19">
        <v>500</v>
      </c>
      <c r="E15" s="78">
        <v>0</v>
      </c>
      <c r="F15" s="78">
        <f t="shared" si="0"/>
        <v>0</v>
      </c>
      <c r="G15" s="122">
        <v>0.05</v>
      </c>
      <c r="H15" s="78">
        <f t="shared" si="1"/>
        <v>0</v>
      </c>
      <c r="I15" s="78">
        <f t="shared" si="2"/>
        <v>0</v>
      </c>
      <c r="J15" s="116">
        <f t="shared" si="3"/>
        <v>0</v>
      </c>
      <c r="L15" s="89"/>
    </row>
    <row r="16" spans="1:12" ht="27" customHeight="1">
      <c r="A16" s="114">
        <v>4</v>
      </c>
      <c r="B16" s="17" t="s">
        <v>79</v>
      </c>
      <c r="C16" s="18" t="s">
        <v>17</v>
      </c>
      <c r="D16" s="19">
        <v>50</v>
      </c>
      <c r="E16" s="78">
        <v>0</v>
      </c>
      <c r="F16" s="78">
        <f t="shared" si="0"/>
        <v>0</v>
      </c>
      <c r="G16" s="122">
        <v>0.05</v>
      </c>
      <c r="H16" s="78">
        <f t="shared" si="1"/>
        <v>0</v>
      </c>
      <c r="I16" s="78">
        <f t="shared" si="2"/>
        <v>0</v>
      </c>
      <c r="J16" s="116">
        <f t="shared" si="3"/>
        <v>0</v>
      </c>
      <c r="L16" s="89"/>
    </row>
    <row r="17" spans="1:12" ht="41.25" customHeight="1">
      <c r="A17" s="114">
        <v>5</v>
      </c>
      <c r="B17" s="17" t="s">
        <v>113</v>
      </c>
      <c r="C17" s="18" t="s">
        <v>18</v>
      </c>
      <c r="D17" s="19">
        <v>30</v>
      </c>
      <c r="E17" s="78">
        <v>0</v>
      </c>
      <c r="F17" s="78">
        <f t="shared" si="0"/>
        <v>0</v>
      </c>
      <c r="G17" s="122">
        <v>0.05</v>
      </c>
      <c r="H17" s="78">
        <f t="shared" si="1"/>
        <v>0</v>
      </c>
      <c r="I17" s="78">
        <f t="shared" si="2"/>
        <v>0</v>
      </c>
      <c r="J17" s="116">
        <f t="shared" si="3"/>
        <v>0</v>
      </c>
      <c r="L17" s="89"/>
    </row>
    <row r="18" spans="1:12" ht="24" customHeight="1">
      <c r="A18" s="114">
        <v>6</v>
      </c>
      <c r="B18" s="17" t="s">
        <v>39</v>
      </c>
      <c r="C18" s="18" t="s">
        <v>18</v>
      </c>
      <c r="D18" s="19">
        <v>250</v>
      </c>
      <c r="E18" s="78">
        <v>0</v>
      </c>
      <c r="F18" s="78">
        <f t="shared" si="0"/>
        <v>0</v>
      </c>
      <c r="G18" s="122">
        <v>0.05</v>
      </c>
      <c r="H18" s="78">
        <f t="shared" si="1"/>
        <v>0</v>
      </c>
      <c r="I18" s="78">
        <f t="shared" si="2"/>
        <v>0</v>
      </c>
      <c r="J18" s="116">
        <f t="shared" si="3"/>
        <v>0</v>
      </c>
      <c r="L18" s="89"/>
    </row>
    <row r="19" spans="1:12" ht="39" customHeight="1">
      <c r="A19" s="114">
        <v>7</v>
      </c>
      <c r="B19" s="17" t="s">
        <v>40</v>
      </c>
      <c r="C19" s="18" t="s">
        <v>18</v>
      </c>
      <c r="D19" s="19">
        <v>300</v>
      </c>
      <c r="E19" s="78">
        <v>0</v>
      </c>
      <c r="F19" s="78">
        <f t="shared" si="0"/>
        <v>0</v>
      </c>
      <c r="G19" s="122">
        <v>0.05</v>
      </c>
      <c r="H19" s="78">
        <f t="shared" si="1"/>
        <v>0</v>
      </c>
      <c r="I19" s="78">
        <f t="shared" si="2"/>
        <v>0</v>
      </c>
      <c r="J19" s="116">
        <f t="shared" si="3"/>
        <v>0</v>
      </c>
      <c r="L19" s="89"/>
    </row>
    <row r="20" spans="1:12" ht="43.5" customHeight="1">
      <c r="A20" s="114">
        <v>8</v>
      </c>
      <c r="B20" s="17" t="s">
        <v>41</v>
      </c>
      <c r="C20" s="18" t="s">
        <v>18</v>
      </c>
      <c r="D20" s="19">
        <v>150</v>
      </c>
      <c r="E20" s="78">
        <v>0</v>
      </c>
      <c r="F20" s="78">
        <f t="shared" si="0"/>
        <v>0</v>
      </c>
      <c r="G20" s="122">
        <v>0.05</v>
      </c>
      <c r="H20" s="78">
        <f t="shared" si="1"/>
        <v>0</v>
      </c>
      <c r="I20" s="78">
        <f t="shared" si="2"/>
        <v>0</v>
      </c>
      <c r="J20" s="116">
        <f t="shared" si="3"/>
        <v>0</v>
      </c>
      <c r="L20" s="89"/>
    </row>
    <row r="21" spans="1:12">
      <c r="A21" s="114">
        <v>9</v>
      </c>
      <c r="B21" s="23" t="s">
        <v>42</v>
      </c>
      <c r="C21" s="18" t="s">
        <v>17</v>
      </c>
      <c r="D21" s="19">
        <v>150</v>
      </c>
      <c r="E21" s="78">
        <v>0</v>
      </c>
      <c r="F21" s="78">
        <f t="shared" si="0"/>
        <v>0</v>
      </c>
      <c r="G21" s="122">
        <v>0.05</v>
      </c>
      <c r="H21" s="78">
        <f t="shared" si="1"/>
        <v>0</v>
      </c>
      <c r="I21" s="78">
        <f t="shared" si="2"/>
        <v>0</v>
      </c>
      <c r="J21" s="116">
        <f t="shared" si="3"/>
        <v>0</v>
      </c>
      <c r="L21" s="89"/>
    </row>
    <row r="22" spans="1:12" ht="28.5" customHeight="1">
      <c r="A22" s="114">
        <v>10</v>
      </c>
      <c r="B22" s="17" t="s">
        <v>43</v>
      </c>
      <c r="C22" s="18" t="s">
        <v>18</v>
      </c>
      <c r="D22" s="19">
        <v>500</v>
      </c>
      <c r="E22" s="78">
        <v>0</v>
      </c>
      <c r="F22" s="78">
        <f t="shared" si="0"/>
        <v>0</v>
      </c>
      <c r="G22" s="122">
        <v>0.05</v>
      </c>
      <c r="H22" s="78">
        <f t="shared" si="1"/>
        <v>0</v>
      </c>
      <c r="I22" s="78">
        <f t="shared" si="2"/>
        <v>0</v>
      </c>
      <c r="J22" s="116">
        <f t="shared" si="3"/>
        <v>0</v>
      </c>
      <c r="L22" s="89"/>
    </row>
    <row r="23" spans="1:12">
      <c r="A23" s="114">
        <v>11</v>
      </c>
      <c r="B23" s="17" t="s">
        <v>252</v>
      </c>
      <c r="C23" s="18" t="s">
        <v>18</v>
      </c>
      <c r="D23" s="19">
        <v>10</v>
      </c>
      <c r="E23" s="78">
        <v>0</v>
      </c>
      <c r="F23" s="78">
        <f t="shared" si="0"/>
        <v>0</v>
      </c>
      <c r="G23" s="122">
        <v>0.08</v>
      </c>
      <c r="H23" s="78">
        <f t="shared" si="1"/>
        <v>0</v>
      </c>
      <c r="I23" s="78">
        <f t="shared" si="2"/>
        <v>0</v>
      </c>
      <c r="J23" s="116">
        <f t="shared" si="3"/>
        <v>0</v>
      </c>
      <c r="L23" s="89"/>
    </row>
    <row r="24" spans="1:12" ht="54" customHeight="1">
      <c r="A24" s="114">
        <v>12</v>
      </c>
      <c r="B24" s="17" t="s">
        <v>75</v>
      </c>
      <c r="C24" s="18" t="s">
        <v>18</v>
      </c>
      <c r="D24" s="19">
        <v>1000</v>
      </c>
      <c r="E24" s="78">
        <v>0</v>
      </c>
      <c r="F24" s="78">
        <f t="shared" si="0"/>
        <v>0</v>
      </c>
      <c r="G24" s="122">
        <v>0.05</v>
      </c>
      <c r="H24" s="78">
        <f t="shared" si="1"/>
        <v>0</v>
      </c>
      <c r="I24" s="78">
        <f t="shared" si="2"/>
        <v>0</v>
      </c>
      <c r="J24" s="116">
        <f t="shared" si="3"/>
        <v>0</v>
      </c>
      <c r="L24" s="89"/>
    </row>
    <row r="25" spans="1:12">
      <c r="A25" s="114">
        <v>13</v>
      </c>
      <c r="B25" s="17" t="s">
        <v>44</v>
      </c>
      <c r="C25" s="18" t="s">
        <v>17</v>
      </c>
      <c r="D25" s="19">
        <v>100</v>
      </c>
      <c r="E25" s="78">
        <v>0</v>
      </c>
      <c r="F25" s="78">
        <f t="shared" si="0"/>
        <v>0</v>
      </c>
      <c r="G25" s="122">
        <v>0.05</v>
      </c>
      <c r="H25" s="78">
        <f t="shared" si="1"/>
        <v>0</v>
      </c>
      <c r="I25" s="78">
        <f t="shared" si="2"/>
        <v>0</v>
      </c>
      <c r="J25" s="116">
        <f t="shared" si="3"/>
        <v>0</v>
      </c>
      <c r="L25" s="89"/>
    </row>
    <row r="26" spans="1:12">
      <c r="A26" s="114">
        <v>14</v>
      </c>
      <c r="B26" s="23" t="s">
        <v>45</v>
      </c>
      <c r="C26" s="18" t="s">
        <v>17</v>
      </c>
      <c r="D26" s="19">
        <v>100</v>
      </c>
      <c r="E26" s="78">
        <v>0</v>
      </c>
      <c r="F26" s="78">
        <f t="shared" si="0"/>
        <v>0</v>
      </c>
      <c r="G26" s="122">
        <v>0.05</v>
      </c>
      <c r="H26" s="78">
        <f t="shared" si="1"/>
        <v>0</v>
      </c>
      <c r="I26" s="78">
        <f t="shared" si="2"/>
        <v>0</v>
      </c>
      <c r="J26" s="116">
        <f t="shared" si="3"/>
        <v>0</v>
      </c>
      <c r="L26" s="89"/>
    </row>
    <row r="27" spans="1:12">
      <c r="A27" s="114">
        <v>15</v>
      </c>
      <c r="B27" s="23" t="s">
        <v>46</v>
      </c>
      <c r="C27" s="18" t="s">
        <v>17</v>
      </c>
      <c r="D27" s="19">
        <v>150</v>
      </c>
      <c r="E27" s="78">
        <v>0</v>
      </c>
      <c r="F27" s="78">
        <f t="shared" si="0"/>
        <v>0</v>
      </c>
      <c r="G27" s="122">
        <v>0.05</v>
      </c>
      <c r="H27" s="78">
        <f t="shared" si="1"/>
        <v>0</v>
      </c>
      <c r="I27" s="78">
        <f t="shared" si="2"/>
        <v>0</v>
      </c>
      <c r="J27" s="116">
        <f t="shared" si="3"/>
        <v>0</v>
      </c>
      <c r="L27" s="89"/>
    </row>
    <row r="28" spans="1:12" ht="35.25" customHeight="1">
      <c r="A28" s="114">
        <v>16</v>
      </c>
      <c r="B28" s="17" t="s">
        <v>47</v>
      </c>
      <c r="C28" s="18" t="s">
        <v>18</v>
      </c>
      <c r="D28" s="19">
        <v>100</v>
      </c>
      <c r="E28" s="78">
        <v>0</v>
      </c>
      <c r="F28" s="78">
        <f t="shared" si="0"/>
        <v>0</v>
      </c>
      <c r="G28" s="122">
        <v>0.05</v>
      </c>
      <c r="H28" s="78">
        <f t="shared" si="1"/>
        <v>0</v>
      </c>
      <c r="I28" s="78">
        <f t="shared" si="2"/>
        <v>0</v>
      </c>
      <c r="J28" s="116">
        <f t="shared" si="3"/>
        <v>0</v>
      </c>
      <c r="L28" s="89"/>
    </row>
    <row r="29" spans="1:12" ht="48.75" customHeight="1">
      <c r="A29" s="114">
        <v>17</v>
      </c>
      <c r="B29" s="17" t="s">
        <v>48</v>
      </c>
      <c r="C29" s="18" t="s">
        <v>18</v>
      </c>
      <c r="D29" s="19">
        <v>400</v>
      </c>
      <c r="E29" s="78">
        <v>0</v>
      </c>
      <c r="F29" s="78">
        <f t="shared" si="0"/>
        <v>0</v>
      </c>
      <c r="G29" s="122">
        <v>0.05</v>
      </c>
      <c r="H29" s="78">
        <f t="shared" si="1"/>
        <v>0</v>
      </c>
      <c r="I29" s="78">
        <f t="shared" si="2"/>
        <v>0</v>
      </c>
      <c r="J29" s="116">
        <f t="shared" si="3"/>
        <v>0</v>
      </c>
      <c r="L29" s="89"/>
    </row>
    <row r="30" spans="1:12">
      <c r="A30" s="114">
        <v>18</v>
      </c>
      <c r="B30" s="23" t="s">
        <v>49</v>
      </c>
      <c r="C30" s="18" t="s">
        <v>18</v>
      </c>
      <c r="D30" s="19">
        <v>150</v>
      </c>
      <c r="E30" s="78">
        <v>0</v>
      </c>
      <c r="F30" s="78">
        <f t="shared" si="0"/>
        <v>0</v>
      </c>
      <c r="G30" s="122">
        <v>0.05</v>
      </c>
      <c r="H30" s="78">
        <f t="shared" si="1"/>
        <v>0</v>
      </c>
      <c r="I30" s="78">
        <f t="shared" si="2"/>
        <v>0</v>
      </c>
      <c r="J30" s="116">
        <f t="shared" si="3"/>
        <v>0</v>
      </c>
      <c r="L30" s="89"/>
    </row>
    <row r="31" spans="1:12" ht="24.75">
      <c r="A31" s="114">
        <v>19</v>
      </c>
      <c r="B31" s="17" t="s">
        <v>50</v>
      </c>
      <c r="C31" s="18" t="s">
        <v>17</v>
      </c>
      <c r="D31" s="19">
        <v>500</v>
      </c>
      <c r="E31" s="78">
        <v>0</v>
      </c>
      <c r="F31" s="78">
        <f t="shared" si="0"/>
        <v>0</v>
      </c>
      <c r="G31" s="122">
        <v>0.05</v>
      </c>
      <c r="H31" s="78">
        <f t="shared" si="1"/>
        <v>0</v>
      </c>
      <c r="I31" s="78">
        <f t="shared" si="2"/>
        <v>0</v>
      </c>
      <c r="J31" s="116">
        <f t="shared" si="3"/>
        <v>0</v>
      </c>
      <c r="L31" s="89"/>
    </row>
    <row r="32" spans="1:12" ht="38.25" customHeight="1">
      <c r="A32" s="114">
        <v>20</v>
      </c>
      <c r="B32" s="17" t="s">
        <v>51</v>
      </c>
      <c r="C32" s="18" t="s">
        <v>18</v>
      </c>
      <c r="D32" s="19">
        <v>500</v>
      </c>
      <c r="E32" s="78">
        <v>0</v>
      </c>
      <c r="F32" s="78">
        <f t="shared" si="0"/>
        <v>0</v>
      </c>
      <c r="G32" s="122">
        <v>0.05</v>
      </c>
      <c r="H32" s="78">
        <f t="shared" si="1"/>
        <v>0</v>
      </c>
      <c r="I32" s="78">
        <f t="shared" si="2"/>
        <v>0</v>
      </c>
      <c r="J32" s="116">
        <f t="shared" si="3"/>
        <v>0</v>
      </c>
      <c r="L32" s="89"/>
    </row>
    <row r="33" spans="1:12" ht="27.75" customHeight="1">
      <c r="A33" s="114">
        <v>21</v>
      </c>
      <c r="B33" s="17" t="s">
        <v>162</v>
      </c>
      <c r="C33" s="18" t="s">
        <v>18</v>
      </c>
      <c r="D33" s="19">
        <v>300</v>
      </c>
      <c r="E33" s="78">
        <v>0</v>
      </c>
      <c r="F33" s="78">
        <f t="shared" si="0"/>
        <v>0</v>
      </c>
      <c r="G33" s="122">
        <v>0.05</v>
      </c>
      <c r="H33" s="78">
        <f t="shared" si="1"/>
        <v>0</v>
      </c>
      <c r="I33" s="78">
        <f t="shared" si="2"/>
        <v>0</v>
      </c>
      <c r="J33" s="116">
        <f t="shared" si="3"/>
        <v>0</v>
      </c>
      <c r="L33" s="89"/>
    </row>
    <row r="34" spans="1:12" ht="27" customHeight="1">
      <c r="A34" s="114">
        <v>22</v>
      </c>
      <c r="B34" s="17" t="s">
        <v>251</v>
      </c>
      <c r="C34" s="18" t="s">
        <v>17</v>
      </c>
      <c r="D34" s="19">
        <v>20</v>
      </c>
      <c r="E34" s="78">
        <v>0</v>
      </c>
      <c r="F34" s="78">
        <f t="shared" si="0"/>
        <v>0</v>
      </c>
      <c r="G34" s="122">
        <v>0.05</v>
      </c>
      <c r="H34" s="78">
        <f t="shared" si="1"/>
        <v>0</v>
      </c>
      <c r="I34" s="78">
        <f t="shared" si="2"/>
        <v>0</v>
      </c>
      <c r="J34" s="116">
        <f t="shared" si="3"/>
        <v>0</v>
      </c>
      <c r="L34" s="89"/>
    </row>
    <row r="35" spans="1:12" ht="36" customHeight="1">
      <c r="A35" s="114">
        <v>23</v>
      </c>
      <c r="B35" s="17" t="s">
        <v>52</v>
      </c>
      <c r="C35" s="18" t="s">
        <v>17</v>
      </c>
      <c r="D35" s="19">
        <v>500</v>
      </c>
      <c r="E35" s="78">
        <v>0</v>
      </c>
      <c r="F35" s="78">
        <f t="shared" si="0"/>
        <v>0</v>
      </c>
      <c r="G35" s="122">
        <v>0.05</v>
      </c>
      <c r="H35" s="78">
        <f t="shared" si="1"/>
        <v>0</v>
      </c>
      <c r="I35" s="78">
        <f t="shared" si="2"/>
        <v>0</v>
      </c>
      <c r="J35" s="116">
        <f t="shared" si="3"/>
        <v>0</v>
      </c>
      <c r="L35" s="89"/>
    </row>
    <row r="36" spans="1:12" ht="39" customHeight="1">
      <c r="A36" s="114">
        <v>24</v>
      </c>
      <c r="B36" s="17" t="s">
        <v>53</v>
      </c>
      <c r="C36" s="18" t="s">
        <v>18</v>
      </c>
      <c r="D36" s="19">
        <v>200</v>
      </c>
      <c r="E36" s="78">
        <v>0</v>
      </c>
      <c r="F36" s="78">
        <f t="shared" si="0"/>
        <v>0</v>
      </c>
      <c r="G36" s="122">
        <v>0.05</v>
      </c>
      <c r="H36" s="78">
        <f t="shared" si="1"/>
        <v>0</v>
      </c>
      <c r="I36" s="78">
        <f t="shared" si="2"/>
        <v>0</v>
      </c>
      <c r="J36" s="116">
        <f t="shared" si="3"/>
        <v>0</v>
      </c>
      <c r="L36" s="89"/>
    </row>
    <row r="37" spans="1:12" ht="42.75" customHeight="1">
      <c r="A37" s="114">
        <v>25</v>
      </c>
      <c r="B37" s="17" t="s">
        <v>54</v>
      </c>
      <c r="C37" s="18" t="s">
        <v>18</v>
      </c>
      <c r="D37" s="19">
        <v>250</v>
      </c>
      <c r="E37" s="78">
        <v>0</v>
      </c>
      <c r="F37" s="78">
        <f t="shared" si="0"/>
        <v>0</v>
      </c>
      <c r="G37" s="122">
        <v>0.05</v>
      </c>
      <c r="H37" s="78">
        <f t="shared" si="1"/>
        <v>0</v>
      </c>
      <c r="I37" s="78">
        <f t="shared" si="2"/>
        <v>0</v>
      </c>
      <c r="J37" s="116">
        <f t="shared" si="3"/>
        <v>0</v>
      </c>
      <c r="L37" s="89"/>
    </row>
    <row r="38" spans="1:12" ht="38.25" customHeight="1">
      <c r="A38" s="114">
        <v>26</v>
      </c>
      <c r="B38" s="17" t="s">
        <v>81</v>
      </c>
      <c r="C38" s="18" t="s">
        <v>18</v>
      </c>
      <c r="D38" s="19">
        <v>700</v>
      </c>
      <c r="E38" s="78">
        <v>0</v>
      </c>
      <c r="F38" s="78">
        <f t="shared" si="0"/>
        <v>0</v>
      </c>
      <c r="G38" s="122">
        <v>0.05</v>
      </c>
      <c r="H38" s="78">
        <f t="shared" si="1"/>
        <v>0</v>
      </c>
      <c r="I38" s="78">
        <f t="shared" si="2"/>
        <v>0</v>
      </c>
      <c r="J38" s="116">
        <f t="shared" si="3"/>
        <v>0</v>
      </c>
      <c r="L38" s="89"/>
    </row>
    <row r="39" spans="1:12" ht="38.25" customHeight="1">
      <c r="A39" s="114">
        <v>27</v>
      </c>
      <c r="B39" s="17" t="s">
        <v>80</v>
      </c>
      <c r="C39" s="18" t="s">
        <v>18</v>
      </c>
      <c r="D39" s="19">
        <v>100</v>
      </c>
      <c r="E39" s="78">
        <v>0</v>
      </c>
      <c r="F39" s="78">
        <f t="shared" si="0"/>
        <v>0</v>
      </c>
      <c r="G39" s="122">
        <v>0.05</v>
      </c>
      <c r="H39" s="78">
        <f t="shared" si="1"/>
        <v>0</v>
      </c>
      <c r="I39" s="78">
        <f t="shared" si="2"/>
        <v>0</v>
      </c>
      <c r="J39" s="116">
        <f t="shared" si="3"/>
        <v>0</v>
      </c>
      <c r="L39" s="89"/>
    </row>
    <row r="40" spans="1:12" ht="32.25" customHeight="1">
      <c r="A40" s="114">
        <v>28</v>
      </c>
      <c r="B40" s="17" t="s">
        <v>55</v>
      </c>
      <c r="C40" s="18" t="s">
        <v>18</v>
      </c>
      <c r="D40" s="19">
        <v>800</v>
      </c>
      <c r="E40" s="78">
        <v>0</v>
      </c>
      <c r="F40" s="78">
        <f t="shared" si="0"/>
        <v>0</v>
      </c>
      <c r="G40" s="122">
        <v>0.05</v>
      </c>
      <c r="H40" s="78">
        <f t="shared" si="1"/>
        <v>0</v>
      </c>
      <c r="I40" s="78">
        <f t="shared" si="2"/>
        <v>0</v>
      </c>
      <c r="J40" s="116">
        <f t="shared" si="3"/>
        <v>0</v>
      </c>
      <c r="L40" s="89"/>
    </row>
    <row r="41" spans="1:12" ht="32.25" customHeight="1">
      <c r="A41" s="114">
        <v>29</v>
      </c>
      <c r="B41" s="17" t="s">
        <v>82</v>
      </c>
      <c r="C41" s="18" t="s">
        <v>18</v>
      </c>
      <c r="D41" s="19">
        <v>800</v>
      </c>
      <c r="E41" s="78">
        <v>0</v>
      </c>
      <c r="F41" s="78">
        <f t="shared" si="0"/>
        <v>0</v>
      </c>
      <c r="G41" s="122">
        <v>0.05</v>
      </c>
      <c r="H41" s="78">
        <f t="shared" si="1"/>
        <v>0</v>
      </c>
      <c r="I41" s="78">
        <f t="shared" si="2"/>
        <v>0</v>
      </c>
      <c r="J41" s="116">
        <f t="shared" si="3"/>
        <v>0</v>
      </c>
      <c r="L41" s="89"/>
    </row>
    <row r="42" spans="1:12" ht="24.75">
      <c r="A42" s="114">
        <v>30</v>
      </c>
      <c r="B42" s="17" t="s">
        <v>56</v>
      </c>
      <c r="C42" s="18" t="s">
        <v>18</v>
      </c>
      <c r="D42" s="19">
        <v>100</v>
      </c>
      <c r="E42" s="78">
        <v>0</v>
      </c>
      <c r="F42" s="78">
        <f t="shared" si="0"/>
        <v>0</v>
      </c>
      <c r="G42" s="122">
        <v>0.05</v>
      </c>
      <c r="H42" s="78">
        <f t="shared" si="1"/>
        <v>0</v>
      </c>
      <c r="I42" s="78">
        <f t="shared" si="2"/>
        <v>0</v>
      </c>
      <c r="J42" s="116">
        <f t="shared" si="3"/>
        <v>0</v>
      </c>
      <c r="L42" s="89"/>
    </row>
    <row r="43" spans="1:12" ht="27.75" customHeight="1">
      <c r="A43" s="114">
        <v>31</v>
      </c>
      <c r="B43" s="17" t="s">
        <v>57</v>
      </c>
      <c r="C43" s="18" t="s">
        <v>18</v>
      </c>
      <c r="D43" s="19">
        <v>100</v>
      </c>
      <c r="E43" s="78">
        <v>0</v>
      </c>
      <c r="F43" s="78">
        <f t="shared" si="0"/>
        <v>0</v>
      </c>
      <c r="G43" s="122">
        <v>0.05</v>
      </c>
      <c r="H43" s="78">
        <f t="shared" si="1"/>
        <v>0</v>
      </c>
      <c r="I43" s="78">
        <f t="shared" si="2"/>
        <v>0</v>
      </c>
      <c r="J43" s="116">
        <f t="shared" si="3"/>
        <v>0</v>
      </c>
      <c r="L43" s="89"/>
    </row>
    <row r="44" spans="1:12" ht="27.75" customHeight="1">
      <c r="A44" s="114">
        <v>32</v>
      </c>
      <c r="B44" s="17" t="s">
        <v>250</v>
      </c>
      <c r="C44" s="18" t="s">
        <v>18</v>
      </c>
      <c r="D44" s="19">
        <v>100</v>
      </c>
      <c r="E44" s="78">
        <v>0</v>
      </c>
      <c r="F44" s="78">
        <f t="shared" si="0"/>
        <v>0</v>
      </c>
      <c r="G44" s="122">
        <v>0.05</v>
      </c>
      <c r="H44" s="78">
        <f t="shared" si="1"/>
        <v>0</v>
      </c>
      <c r="I44" s="78">
        <f t="shared" si="2"/>
        <v>0</v>
      </c>
      <c r="J44" s="116">
        <f t="shared" si="3"/>
        <v>0</v>
      </c>
      <c r="L44" s="89"/>
    </row>
    <row r="45" spans="1:12" ht="19.5" customHeight="1">
      <c r="A45" s="114">
        <v>33</v>
      </c>
      <c r="B45" s="17" t="s">
        <v>58</v>
      </c>
      <c r="C45" s="18" t="s">
        <v>18</v>
      </c>
      <c r="D45" s="19">
        <v>50</v>
      </c>
      <c r="E45" s="78">
        <v>0</v>
      </c>
      <c r="F45" s="78">
        <f t="shared" si="0"/>
        <v>0</v>
      </c>
      <c r="G45" s="122">
        <v>0.05</v>
      </c>
      <c r="H45" s="78">
        <f t="shared" si="1"/>
        <v>0</v>
      </c>
      <c r="I45" s="78">
        <f t="shared" si="2"/>
        <v>0</v>
      </c>
      <c r="J45" s="116">
        <f t="shared" si="3"/>
        <v>0</v>
      </c>
      <c r="L45" s="89"/>
    </row>
    <row r="46" spans="1:12" ht="24.75">
      <c r="A46" s="114">
        <v>34</v>
      </c>
      <c r="B46" s="17" t="s">
        <v>163</v>
      </c>
      <c r="C46" s="18" t="s">
        <v>18</v>
      </c>
      <c r="D46" s="19">
        <v>30</v>
      </c>
      <c r="E46" s="78">
        <v>0</v>
      </c>
      <c r="F46" s="78">
        <f t="shared" si="0"/>
        <v>0</v>
      </c>
      <c r="G46" s="122">
        <v>0.05</v>
      </c>
      <c r="H46" s="78">
        <f t="shared" si="1"/>
        <v>0</v>
      </c>
      <c r="I46" s="78">
        <f t="shared" si="2"/>
        <v>0</v>
      </c>
      <c r="J46" s="116">
        <f t="shared" si="3"/>
        <v>0</v>
      </c>
      <c r="L46" s="89"/>
    </row>
    <row r="47" spans="1:12" ht="24.75">
      <c r="A47" s="114">
        <v>35</v>
      </c>
      <c r="B47" s="17" t="s">
        <v>59</v>
      </c>
      <c r="C47" s="18" t="s">
        <v>18</v>
      </c>
      <c r="D47" s="19">
        <v>500</v>
      </c>
      <c r="E47" s="78">
        <v>0</v>
      </c>
      <c r="F47" s="78">
        <f t="shared" si="0"/>
        <v>0</v>
      </c>
      <c r="G47" s="122">
        <v>0.05</v>
      </c>
      <c r="H47" s="78">
        <f t="shared" si="1"/>
        <v>0</v>
      </c>
      <c r="I47" s="78">
        <f t="shared" si="2"/>
        <v>0</v>
      </c>
      <c r="J47" s="116">
        <f t="shared" si="3"/>
        <v>0</v>
      </c>
      <c r="L47" s="89"/>
    </row>
    <row r="48" spans="1:12" ht="36" customHeight="1">
      <c r="A48" s="114">
        <v>36</v>
      </c>
      <c r="B48" s="17" t="s">
        <v>60</v>
      </c>
      <c r="C48" s="18" t="s">
        <v>18</v>
      </c>
      <c r="D48" s="19">
        <v>500</v>
      </c>
      <c r="E48" s="78">
        <v>0</v>
      </c>
      <c r="F48" s="78">
        <f t="shared" si="0"/>
        <v>0</v>
      </c>
      <c r="G48" s="122">
        <v>0.05</v>
      </c>
      <c r="H48" s="78">
        <f t="shared" si="1"/>
        <v>0</v>
      </c>
      <c r="I48" s="78">
        <f t="shared" si="2"/>
        <v>0</v>
      </c>
      <c r="J48" s="116">
        <f t="shared" si="3"/>
        <v>0</v>
      </c>
      <c r="L48" s="89"/>
    </row>
    <row r="49" spans="1:12" ht="24.75">
      <c r="A49" s="114">
        <v>37</v>
      </c>
      <c r="B49" s="17" t="s">
        <v>61</v>
      </c>
      <c r="C49" s="18" t="s">
        <v>18</v>
      </c>
      <c r="D49" s="19">
        <v>500</v>
      </c>
      <c r="E49" s="78">
        <v>0</v>
      </c>
      <c r="F49" s="78">
        <f t="shared" si="0"/>
        <v>0</v>
      </c>
      <c r="G49" s="122">
        <v>0.05</v>
      </c>
      <c r="H49" s="78">
        <f t="shared" si="1"/>
        <v>0</v>
      </c>
      <c r="I49" s="78">
        <f t="shared" si="2"/>
        <v>0</v>
      </c>
      <c r="J49" s="116">
        <f t="shared" si="3"/>
        <v>0</v>
      </c>
      <c r="L49" s="89"/>
    </row>
    <row r="50" spans="1:12">
      <c r="A50" s="114">
        <v>38</v>
      </c>
      <c r="B50" s="17" t="s">
        <v>62</v>
      </c>
      <c r="C50" s="18" t="s">
        <v>18</v>
      </c>
      <c r="D50" s="19">
        <v>50</v>
      </c>
      <c r="E50" s="78">
        <v>0</v>
      </c>
      <c r="F50" s="78">
        <f t="shared" si="0"/>
        <v>0</v>
      </c>
      <c r="G50" s="122">
        <v>0.05</v>
      </c>
      <c r="H50" s="78">
        <f t="shared" si="1"/>
        <v>0</v>
      </c>
      <c r="I50" s="78">
        <f t="shared" si="2"/>
        <v>0</v>
      </c>
      <c r="J50" s="116">
        <f t="shared" si="3"/>
        <v>0</v>
      </c>
      <c r="L50" s="89"/>
    </row>
    <row r="51" spans="1:12" ht="36" customHeight="1">
      <c r="A51" s="114">
        <v>39</v>
      </c>
      <c r="B51" s="17" t="s">
        <v>63</v>
      </c>
      <c r="C51" s="18" t="s">
        <v>17</v>
      </c>
      <c r="D51" s="19">
        <v>500</v>
      </c>
      <c r="E51" s="78">
        <v>0</v>
      </c>
      <c r="F51" s="78">
        <f t="shared" si="0"/>
        <v>0</v>
      </c>
      <c r="G51" s="122">
        <v>0.05</v>
      </c>
      <c r="H51" s="78">
        <f t="shared" si="1"/>
        <v>0</v>
      </c>
      <c r="I51" s="78">
        <f t="shared" si="2"/>
        <v>0</v>
      </c>
      <c r="J51" s="116">
        <f t="shared" si="3"/>
        <v>0</v>
      </c>
      <c r="L51" s="89"/>
    </row>
    <row r="52" spans="1:12" ht="41.25" customHeight="1">
      <c r="A52" s="114">
        <v>40</v>
      </c>
      <c r="B52" s="17" t="s">
        <v>64</v>
      </c>
      <c r="C52" s="18" t="s">
        <v>17</v>
      </c>
      <c r="D52" s="19">
        <v>500</v>
      </c>
      <c r="E52" s="78">
        <v>0</v>
      </c>
      <c r="F52" s="78">
        <f t="shared" si="0"/>
        <v>0</v>
      </c>
      <c r="G52" s="122">
        <v>0.05</v>
      </c>
      <c r="H52" s="78">
        <f t="shared" si="1"/>
        <v>0</v>
      </c>
      <c r="I52" s="78">
        <f t="shared" si="2"/>
        <v>0</v>
      </c>
      <c r="J52" s="116">
        <f t="shared" si="3"/>
        <v>0</v>
      </c>
      <c r="L52" s="89"/>
    </row>
    <row r="53" spans="1:12" ht="53.25" customHeight="1">
      <c r="A53" s="114">
        <v>41</v>
      </c>
      <c r="B53" s="17" t="s">
        <v>65</v>
      </c>
      <c r="C53" s="18" t="s">
        <v>17</v>
      </c>
      <c r="D53" s="19">
        <v>300</v>
      </c>
      <c r="E53" s="78">
        <v>0</v>
      </c>
      <c r="F53" s="78">
        <f t="shared" si="0"/>
        <v>0</v>
      </c>
      <c r="G53" s="122">
        <v>0.05</v>
      </c>
      <c r="H53" s="78">
        <f t="shared" si="1"/>
        <v>0</v>
      </c>
      <c r="I53" s="78">
        <f t="shared" si="2"/>
        <v>0</v>
      </c>
      <c r="J53" s="116">
        <f t="shared" si="3"/>
        <v>0</v>
      </c>
      <c r="L53" s="89"/>
    </row>
    <row r="54" spans="1:12" ht="39" customHeight="1">
      <c r="A54" s="114">
        <v>42</v>
      </c>
      <c r="B54" s="17" t="s">
        <v>66</v>
      </c>
      <c r="C54" s="18" t="s">
        <v>17</v>
      </c>
      <c r="D54" s="19">
        <v>500</v>
      </c>
      <c r="E54" s="78">
        <v>0</v>
      </c>
      <c r="F54" s="78">
        <f t="shared" si="0"/>
        <v>0</v>
      </c>
      <c r="G54" s="122">
        <v>0.05</v>
      </c>
      <c r="H54" s="78">
        <f t="shared" si="1"/>
        <v>0</v>
      </c>
      <c r="I54" s="78">
        <f t="shared" si="2"/>
        <v>0</v>
      </c>
      <c r="J54" s="116">
        <f t="shared" si="3"/>
        <v>0</v>
      </c>
      <c r="L54" s="89"/>
    </row>
    <row r="55" spans="1:12" ht="32.25" customHeight="1">
      <c r="A55" s="114">
        <v>43</v>
      </c>
      <c r="B55" s="17" t="s">
        <v>67</v>
      </c>
      <c r="C55" s="18" t="s">
        <v>17</v>
      </c>
      <c r="D55" s="19">
        <v>300</v>
      </c>
      <c r="E55" s="78">
        <v>0</v>
      </c>
      <c r="F55" s="78">
        <f t="shared" si="0"/>
        <v>0</v>
      </c>
      <c r="G55" s="122">
        <v>0.05</v>
      </c>
      <c r="H55" s="78">
        <f t="shared" si="1"/>
        <v>0</v>
      </c>
      <c r="I55" s="78">
        <f t="shared" si="2"/>
        <v>0</v>
      </c>
      <c r="J55" s="116">
        <f t="shared" si="3"/>
        <v>0</v>
      </c>
      <c r="L55" s="89"/>
    </row>
    <row r="56" spans="1:12">
      <c r="A56" s="114">
        <v>44</v>
      </c>
      <c r="B56" s="23" t="s">
        <v>169</v>
      </c>
      <c r="C56" s="18" t="s">
        <v>18</v>
      </c>
      <c r="D56" s="19">
        <v>100</v>
      </c>
      <c r="E56" s="78">
        <v>0</v>
      </c>
      <c r="F56" s="78">
        <f t="shared" si="0"/>
        <v>0</v>
      </c>
      <c r="G56" s="122">
        <v>0.05</v>
      </c>
      <c r="H56" s="78">
        <f t="shared" si="1"/>
        <v>0</v>
      </c>
      <c r="I56" s="78">
        <f t="shared" si="2"/>
        <v>0</v>
      </c>
      <c r="J56" s="116">
        <f t="shared" si="3"/>
        <v>0</v>
      </c>
      <c r="L56" s="89"/>
    </row>
    <row r="57" spans="1:12" ht="35.25" customHeight="1">
      <c r="A57" s="114">
        <v>45</v>
      </c>
      <c r="B57" s="17" t="s">
        <v>68</v>
      </c>
      <c r="C57" s="18" t="s">
        <v>17</v>
      </c>
      <c r="D57" s="19">
        <v>100</v>
      </c>
      <c r="E57" s="78">
        <v>0</v>
      </c>
      <c r="F57" s="78">
        <f t="shared" si="0"/>
        <v>0</v>
      </c>
      <c r="G57" s="122">
        <v>0.05</v>
      </c>
      <c r="H57" s="78">
        <f t="shared" si="1"/>
        <v>0</v>
      </c>
      <c r="I57" s="78">
        <f t="shared" si="2"/>
        <v>0</v>
      </c>
      <c r="J57" s="116">
        <f t="shared" si="3"/>
        <v>0</v>
      </c>
      <c r="L57" s="89"/>
    </row>
    <row r="58" spans="1:12" ht="57.75" customHeight="1">
      <c r="A58" s="114">
        <v>46</v>
      </c>
      <c r="B58" s="17" t="s">
        <v>69</v>
      </c>
      <c r="C58" s="18" t="s">
        <v>18</v>
      </c>
      <c r="D58" s="19">
        <v>300</v>
      </c>
      <c r="E58" s="78">
        <v>0</v>
      </c>
      <c r="F58" s="78">
        <f t="shared" si="0"/>
        <v>0</v>
      </c>
      <c r="G58" s="122">
        <v>0.05</v>
      </c>
      <c r="H58" s="78">
        <f t="shared" si="1"/>
        <v>0</v>
      </c>
      <c r="I58" s="78">
        <f t="shared" si="2"/>
        <v>0</v>
      </c>
      <c r="J58" s="116">
        <f t="shared" si="3"/>
        <v>0</v>
      </c>
      <c r="L58" s="89"/>
    </row>
    <row r="59" spans="1:12" ht="51.75" customHeight="1">
      <c r="A59" s="114">
        <v>47</v>
      </c>
      <c r="B59" s="17" t="s">
        <v>83</v>
      </c>
      <c r="C59" s="18" t="s">
        <v>18</v>
      </c>
      <c r="D59" s="19">
        <v>500</v>
      </c>
      <c r="E59" s="78">
        <v>0</v>
      </c>
      <c r="F59" s="78">
        <f t="shared" si="0"/>
        <v>0</v>
      </c>
      <c r="G59" s="122">
        <v>0.05</v>
      </c>
      <c r="H59" s="78">
        <f t="shared" si="1"/>
        <v>0</v>
      </c>
      <c r="I59" s="78">
        <f t="shared" si="2"/>
        <v>0</v>
      </c>
      <c r="J59" s="116">
        <f t="shared" si="3"/>
        <v>0</v>
      </c>
      <c r="L59" s="89"/>
    </row>
    <row r="60" spans="1:12" ht="41.25" customHeight="1">
      <c r="A60" s="114">
        <v>48</v>
      </c>
      <c r="B60" s="17" t="s">
        <v>70</v>
      </c>
      <c r="C60" s="18" t="s">
        <v>18</v>
      </c>
      <c r="D60" s="19">
        <v>100</v>
      </c>
      <c r="E60" s="78">
        <v>0</v>
      </c>
      <c r="F60" s="78">
        <f t="shared" si="0"/>
        <v>0</v>
      </c>
      <c r="G60" s="122">
        <v>0.05</v>
      </c>
      <c r="H60" s="78">
        <f t="shared" si="1"/>
        <v>0</v>
      </c>
      <c r="I60" s="78">
        <f t="shared" si="2"/>
        <v>0</v>
      </c>
      <c r="J60" s="116">
        <f t="shared" si="3"/>
        <v>0</v>
      </c>
      <c r="L60" s="89"/>
    </row>
    <row r="61" spans="1:12" ht="41.25" customHeight="1">
      <c r="A61" s="114">
        <v>49</v>
      </c>
      <c r="B61" s="17" t="s">
        <v>84</v>
      </c>
      <c r="C61" s="18" t="s">
        <v>18</v>
      </c>
      <c r="D61" s="19">
        <v>1000</v>
      </c>
      <c r="E61" s="78">
        <v>0</v>
      </c>
      <c r="F61" s="78">
        <f t="shared" si="0"/>
        <v>0</v>
      </c>
      <c r="G61" s="122">
        <v>0.05</v>
      </c>
      <c r="H61" s="78">
        <f t="shared" si="1"/>
        <v>0</v>
      </c>
      <c r="I61" s="78">
        <f t="shared" si="2"/>
        <v>0</v>
      </c>
      <c r="J61" s="116">
        <f t="shared" si="3"/>
        <v>0</v>
      </c>
      <c r="L61" s="89"/>
    </row>
    <row r="62" spans="1:12" ht="69" customHeight="1">
      <c r="A62" s="114">
        <v>50</v>
      </c>
      <c r="B62" s="17" t="s">
        <v>71</v>
      </c>
      <c r="C62" s="18" t="s">
        <v>18</v>
      </c>
      <c r="D62" s="19">
        <v>500</v>
      </c>
      <c r="E62" s="78">
        <v>0</v>
      </c>
      <c r="F62" s="78">
        <f t="shared" si="0"/>
        <v>0</v>
      </c>
      <c r="G62" s="122">
        <v>0.05</v>
      </c>
      <c r="H62" s="78">
        <f t="shared" si="1"/>
        <v>0</v>
      </c>
      <c r="I62" s="78">
        <f t="shared" si="2"/>
        <v>0</v>
      </c>
      <c r="J62" s="116">
        <f t="shared" si="3"/>
        <v>0</v>
      </c>
      <c r="L62" s="89"/>
    </row>
    <row r="63" spans="1:12" ht="69" customHeight="1">
      <c r="A63" s="114">
        <v>51</v>
      </c>
      <c r="B63" s="17" t="s">
        <v>164</v>
      </c>
      <c r="C63" s="18" t="s">
        <v>18</v>
      </c>
      <c r="D63" s="19">
        <v>6000</v>
      </c>
      <c r="E63" s="78">
        <v>0</v>
      </c>
      <c r="F63" s="78">
        <f t="shared" si="0"/>
        <v>0</v>
      </c>
      <c r="G63" s="122">
        <v>0.05</v>
      </c>
      <c r="H63" s="78">
        <f t="shared" si="1"/>
        <v>0</v>
      </c>
      <c r="I63" s="78">
        <f t="shared" si="2"/>
        <v>0</v>
      </c>
      <c r="J63" s="116">
        <f t="shared" si="3"/>
        <v>0</v>
      </c>
      <c r="L63" s="89"/>
    </row>
    <row r="64" spans="1:12" ht="48.75" customHeight="1">
      <c r="A64" s="114">
        <v>52</v>
      </c>
      <c r="B64" s="17" t="s">
        <v>72</v>
      </c>
      <c r="C64" s="18" t="s">
        <v>17</v>
      </c>
      <c r="D64" s="19">
        <v>4000</v>
      </c>
      <c r="E64" s="78">
        <v>0</v>
      </c>
      <c r="F64" s="78">
        <f t="shared" si="0"/>
        <v>0</v>
      </c>
      <c r="G64" s="122">
        <v>0.05</v>
      </c>
      <c r="H64" s="78">
        <f t="shared" ref="H64" si="4">J64-F64</f>
        <v>0</v>
      </c>
      <c r="I64" s="78">
        <f t="shared" si="2"/>
        <v>0</v>
      </c>
      <c r="J64" s="116">
        <f t="shared" si="3"/>
        <v>0</v>
      </c>
      <c r="L64" s="89"/>
    </row>
    <row r="65" spans="1:10" ht="15.75" thickBot="1">
      <c r="A65" s="100"/>
      <c r="B65" s="115" t="s">
        <v>36</v>
      </c>
      <c r="C65" s="80"/>
      <c r="D65" s="81"/>
      <c r="E65" s="82"/>
      <c r="F65" s="83">
        <f>SUM(F14:F64)</f>
        <v>0</v>
      </c>
      <c r="G65" s="84"/>
      <c r="H65" s="83">
        <f>SUM(H14:H64)</f>
        <v>0</v>
      </c>
      <c r="I65" s="85"/>
      <c r="J65" s="117">
        <f>SUM(J14:J64)</f>
        <v>0</v>
      </c>
    </row>
    <row r="66" spans="1:10">
      <c r="A66" s="1"/>
      <c r="B66" s="16"/>
      <c r="C66" s="9"/>
      <c r="D66" s="10"/>
      <c r="E66" s="6"/>
      <c r="F66" s="6"/>
      <c r="G66" s="7"/>
      <c r="H66" s="6"/>
      <c r="I66" s="6"/>
      <c r="J66" s="6"/>
    </row>
    <row r="67" spans="1:10">
      <c r="A67" s="1"/>
      <c r="B67" s="16"/>
      <c r="C67" s="9"/>
      <c r="D67" s="10"/>
      <c r="E67" s="6"/>
      <c r="F67" s="6"/>
      <c r="G67" s="7"/>
      <c r="H67" s="6"/>
      <c r="I67" s="6"/>
      <c r="J67" s="6"/>
    </row>
    <row r="68" spans="1:10">
      <c r="A68" s="1"/>
      <c r="B68" s="16"/>
      <c r="C68" s="9"/>
      <c r="D68" s="10"/>
      <c r="E68" s="6"/>
      <c r="F68" s="6"/>
      <c r="G68" s="7"/>
      <c r="H68" s="6"/>
      <c r="I68" s="6"/>
      <c r="J68" s="6"/>
    </row>
    <row r="69" spans="1:10">
      <c r="A69" s="1"/>
      <c r="B69" s="16"/>
      <c r="C69" s="9"/>
      <c r="D69" s="10"/>
      <c r="E69" s="6"/>
      <c r="F69" s="6"/>
      <c r="G69" s="7"/>
      <c r="H69" s="6"/>
      <c r="I69" s="6"/>
      <c r="J69" s="6"/>
    </row>
    <row r="70" spans="1:10">
      <c r="A70" s="1"/>
      <c r="B70" s="16"/>
      <c r="C70" s="9"/>
      <c r="D70" s="10"/>
      <c r="E70" s="6"/>
      <c r="F70" s="6"/>
      <c r="G70" s="7"/>
      <c r="H70" s="342" t="s">
        <v>32</v>
      </c>
      <c r="I70" s="342"/>
      <c r="J70" s="342"/>
    </row>
    <row r="71" spans="1:10">
      <c r="A71" s="1"/>
      <c r="B71" s="16"/>
      <c r="C71" s="9"/>
      <c r="D71" s="10"/>
      <c r="E71" s="6"/>
      <c r="F71" s="6"/>
      <c r="G71" s="7"/>
      <c r="H71" s="6"/>
      <c r="I71" s="6"/>
      <c r="J71" s="6"/>
    </row>
  </sheetData>
  <mergeCells count="10">
    <mergeCell ref="H70:J70"/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K18"/>
  <sheetViews>
    <sheetView topLeftCell="A7" zoomScaleNormal="100" workbookViewId="0">
      <selection activeCell="C22" sqref="C22"/>
    </sheetView>
  </sheetViews>
  <sheetFormatPr defaultRowHeight="15"/>
  <cols>
    <col min="2" max="2" width="33.5703125" customWidth="1"/>
    <col min="3" max="3" width="10.42578125" customWidth="1"/>
    <col min="5" max="5" width="15.140625" customWidth="1"/>
    <col min="6" max="6" width="11.28515625" customWidth="1"/>
    <col min="8" max="8" width="9.5703125" customWidth="1"/>
    <col min="9" max="9" width="14.28515625" customWidth="1"/>
    <col min="10" max="10" width="10.7109375" customWidth="1"/>
  </cols>
  <sheetData>
    <row r="1" spans="1:11" ht="52.5" customHeight="1">
      <c r="A1" s="1"/>
      <c r="B1" s="173" t="s">
        <v>0</v>
      </c>
      <c r="C1" s="327" t="s">
        <v>19</v>
      </c>
      <c r="D1" s="327"/>
      <c r="E1" s="327"/>
      <c r="F1" s="329" t="s">
        <v>185</v>
      </c>
      <c r="G1" s="330"/>
      <c r="H1" s="330"/>
      <c r="I1" s="331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333" t="s">
        <v>211</v>
      </c>
      <c r="D3" s="338"/>
      <c r="E3" s="338"/>
      <c r="F3" s="338"/>
      <c r="G3" s="7"/>
      <c r="H3" s="6"/>
      <c r="I3" s="6"/>
      <c r="J3" s="6"/>
    </row>
    <row r="4" spans="1:11" ht="15.7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176"/>
    </row>
    <row r="5" spans="1:11" ht="30.75" customHeight="1">
      <c r="A5" s="1"/>
      <c r="B5" s="334" t="s">
        <v>147</v>
      </c>
      <c r="C5" s="335"/>
      <c r="D5" s="335"/>
      <c r="E5" s="335"/>
      <c r="F5" s="335"/>
      <c r="G5" s="335"/>
      <c r="H5" s="335"/>
      <c r="I5" s="335"/>
      <c r="J5" s="336"/>
    </row>
    <row r="6" spans="1:11" ht="33" customHeight="1">
      <c r="A6" s="1"/>
      <c r="B6" s="334" t="s">
        <v>148</v>
      </c>
      <c r="C6" s="335"/>
      <c r="D6" s="335"/>
      <c r="E6" s="335"/>
      <c r="F6" s="335"/>
      <c r="G6" s="335"/>
      <c r="H6" s="335"/>
      <c r="I6" s="335"/>
      <c r="J6" s="336"/>
    </row>
    <row r="7" spans="1:11" ht="31.5" customHeight="1">
      <c r="A7" s="1"/>
      <c r="B7" s="334" t="s">
        <v>146</v>
      </c>
      <c r="C7" s="335"/>
      <c r="D7" s="335"/>
      <c r="E7" s="335"/>
      <c r="F7" s="335"/>
      <c r="G7" s="335"/>
      <c r="H7" s="335"/>
      <c r="I7" s="335"/>
      <c r="J7" s="336"/>
    </row>
    <row r="8" spans="1:11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1">
      <c r="A9" s="1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1" ht="17.25" customHeight="1">
      <c r="A10" s="1"/>
      <c r="B10" s="337" t="s">
        <v>20</v>
      </c>
      <c r="C10" s="337"/>
      <c r="D10" s="337"/>
      <c r="E10" s="337"/>
      <c r="F10" s="337"/>
      <c r="G10" s="337"/>
      <c r="H10" s="337"/>
      <c r="I10" s="337"/>
      <c r="J10" s="337"/>
    </row>
    <row r="11" spans="1:11" ht="42" customHeight="1">
      <c r="A11" s="1"/>
      <c r="B11" s="332" t="s">
        <v>120</v>
      </c>
      <c r="C11" s="332"/>
      <c r="D11" s="332"/>
      <c r="E11" s="332"/>
      <c r="F11" s="332"/>
      <c r="G11" s="332"/>
      <c r="H11" s="332"/>
      <c r="I11" s="332"/>
      <c r="J11" s="332"/>
    </row>
    <row r="12" spans="1:11">
      <c r="A12" s="1"/>
      <c r="B12" s="2"/>
      <c r="C12" s="9"/>
      <c r="D12" s="10"/>
      <c r="E12" s="6"/>
      <c r="F12" s="6"/>
      <c r="G12" s="7"/>
      <c r="H12" s="6"/>
      <c r="I12" s="6"/>
      <c r="J12" s="6"/>
    </row>
    <row r="13" spans="1:11" ht="36">
      <c r="A13" s="157" t="s">
        <v>7</v>
      </c>
      <c r="B13" s="158" t="s">
        <v>8</v>
      </c>
      <c r="C13" s="159" t="s">
        <v>9</v>
      </c>
      <c r="D13" s="160" t="s">
        <v>10</v>
      </c>
      <c r="E13" s="161" t="s">
        <v>11</v>
      </c>
      <c r="F13" s="161" t="s">
        <v>12</v>
      </c>
      <c r="G13" s="162" t="s">
        <v>13</v>
      </c>
      <c r="H13" s="161" t="s">
        <v>14</v>
      </c>
      <c r="I13" s="161" t="s">
        <v>15</v>
      </c>
      <c r="J13" s="161" t="s">
        <v>16</v>
      </c>
    </row>
    <row r="14" spans="1:11">
      <c r="A14" s="114">
        <v>1</v>
      </c>
      <c r="B14" s="17" t="s">
        <v>94</v>
      </c>
      <c r="C14" s="18" t="s">
        <v>18</v>
      </c>
      <c r="D14" s="19">
        <v>460</v>
      </c>
      <c r="E14" s="20">
        <v>0</v>
      </c>
      <c r="F14" s="182">
        <f t="shared" ref="F14:F17" si="0">D14*E14</f>
        <v>0</v>
      </c>
      <c r="G14" s="22">
        <v>0.05</v>
      </c>
      <c r="H14" s="21">
        <f t="shared" ref="H14:H17" si="1">J14-F14</f>
        <v>0</v>
      </c>
      <c r="I14" s="182">
        <f t="shared" ref="I14:I17" si="2">E14+E14*G14</f>
        <v>0</v>
      </c>
      <c r="J14" s="21">
        <f t="shared" ref="J14:J17" si="3">D14*I14</f>
        <v>0</v>
      </c>
    </row>
    <row r="15" spans="1:11">
      <c r="A15" s="97">
        <v>2</v>
      </c>
      <c r="B15" s="17" t="s">
        <v>235</v>
      </c>
      <c r="C15" s="18" t="s">
        <v>18</v>
      </c>
      <c r="D15" s="19">
        <v>460</v>
      </c>
      <c r="E15" s="20">
        <v>0</v>
      </c>
      <c r="F15" s="182">
        <f t="shared" si="0"/>
        <v>0</v>
      </c>
      <c r="G15" s="22">
        <v>0.05</v>
      </c>
      <c r="H15" s="21">
        <f>J15-F15</f>
        <v>0</v>
      </c>
      <c r="I15" s="182">
        <f t="shared" si="2"/>
        <v>0</v>
      </c>
      <c r="J15" s="21">
        <f>D15*I15</f>
        <v>0</v>
      </c>
    </row>
    <row r="16" spans="1:11">
      <c r="A16" s="114">
        <v>3</v>
      </c>
      <c r="B16" s="17" t="s">
        <v>139</v>
      </c>
      <c r="C16" s="18" t="s">
        <v>18</v>
      </c>
      <c r="D16" s="19">
        <v>900</v>
      </c>
      <c r="E16" s="20">
        <v>0</v>
      </c>
      <c r="F16" s="182">
        <f t="shared" si="0"/>
        <v>0</v>
      </c>
      <c r="G16" s="22">
        <v>0.05</v>
      </c>
      <c r="H16" s="21">
        <f>J16-F16</f>
        <v>0</v>
      </c>
      <c r="I16" s="182">
        <f t="shared" si="2"/>
        <v>0</v>
      </c>
      <c r="J16" s="21">
        <f>D16*I16</f>
        <v>0</v>
      </c>
    </row>
    <row r="17" spans="1:10">
      <c r="A17" s="97">
        <v>4</v>
      </c>
      <c r="B17" s="17" t="s">
        <v>138</v>
      </c>
      <c r="C17" s="18" t="s">
        <v>18</v>
      </c>
      <c r="D17" s="19">
        <v>80</v>
      </c>
      <c r="E17" s="20">
        <v>0</v>
      </c>
      <c r="F17" s="182">
        <f t="shared" si="0"/>
        <v>0</v>
      </c>
      <c r="G17" s="22">
        <v>0.05</v>
      </c>
      <c r="H17" s="21">
        <f t="shared" si="1"/>
        <v>0</v>
      </c>
      <c r="I17" s="182">
        <f t="shared" si="2"/>
        <v>0</v>
      </c>
      <c r="J17" s="21">
        <f t="shared" si="3"/>
        <v>0</v>
      </c>
    </row>
    <row r="18" spans="1:10">
      <c r="A18" s="157"/>
      <c r="B18" s="163" t="s">
        <v>36</v>
      </c>
      <c r="C18" s="164"/>
      <c r="D18" s="165"/>
      <c r="E18" s="166"/>
      <c r="F18" s="169">
        <f>SUM(F14:F17)</f>
        <v>0</v>
      </c>
      <c r="G18" s="168"/>
      <c r="H18" s="169">
        <f>SUM(H14:H17)</f>
        <v>0</v>
      </c>
      <c r="I18" s="167"/>
      <c r="J18" s="169">
        <f>SUM(J14:J17)</f>
        <v>0</v>
      </c>
    </row>
  </sheetData>
  <mergeCells count="9"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36"/>
  <sheetViews>
    <sheetView topLeftCell="A19" workbookViewId="0">
      <selection activeCell="L16" sqref="L16"/>
    </sheetView>
  </sheetViews>
  <sheetFormatPr defaultRowHeight="15"/>
  <cols>
    <col min="2" max="2" width="34.42578125" customWidth="1"/>
    <col min="3" max="3" width="12.140625" customWidth="1"/>
    <col min="4" max="4" width="12.28515625" customWidth="1"/>
    <col min="5" max="5" width="17.140625" customWidth="1"/>
    <col min="6" max="6" width="16.28515625" customWidth="1"/>
    <col min="7" max="7" width="12.140625" customWidth="1"/>
    <col min="8" max="8" width="10.5703125" customWidth="1"/>
    <col min="9" max="9" width="14.140625" customWidth="1"/>
    <col min="10" max="10" width="12.28515625" customWidth="1"/>
  </cols>
  <sheetData>
    <row r="1" spans="1:10" ht="52.5" customHeight="1">
      <c r="A1" s="1"/>
      <c r="B1" s="173" t="s">
        <v>0</v>
      </c>
      <c r="C1" s="327" t="s">
        <v>19</v>
      </c>
      <c r="D1" s="327"/>
      <c r="E1" s="327"/>
      <c r="F1" s="329" t="s">
        <v>185</v>
      </c>
      <c r="G1" s="330"/>
      <c r="H1" s="330"/>
      <c r="I1" s="331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333" t="s">
        <v>211</v>
      </c>
      <c r="D3" s="338"/>
      <c r="E3" s="338"/>
      <c r="F3" s="338"/>
      <c r="G3" s="7"/>
      <c r="H3" s="6"/>
      <c r="I3" s="6"/>
      <c r="J3" s="6"/>
    </row>
    <row r="4" spans="1:10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1.5" customHeight="1">
      <c r="A5" s="1"/>
      <c r="B5" s="334" t="s">
        <v>147</v>
      </c>
      <c r="C5" s="335"/>
      <c r="D5" s="335"/>
      <c r="E5" s="335"/>
      <c r="F5" s="335"/>
      <c r="G5" s="335"/>
      <c r="H5" s="335"/>
      <c r="I5" s="335"/>
      <c r="J5" s="336"/>
    </row>
    <row r="6" spans="1:10" ht="31.5" customHeight="1">
      <c r="A6" s="1"/>
      <c r="B6" s="334" t="s">
        <v>148</v>
      </c>
      <c r="C6" s="335"/>
      <c r="D6" s="335"/>
      <c r="E6" s="335"/>
      <c r="F6" s="335"/>
      <c r="G6" s="335"/>
      <c r="H6" s="335"/>
      <c r="I6" s="335"/>
      <c r="J6" s="336"/>
    </row>
    <row r="7" spans="1:10" ht="32.25" customHeight="1">
      <c r="A7" s="1"/>
      <c r="B7" s="334" t="s">
        <v>151</v>
      </c>
      <c r="C7" s="335"/>
      <c r="D7" s="335"/>
      <c r="E7" s="335"/>
      <c r="F7" s="335"/>
      <c r="G7" s="335"/>
      <c r="H7" s="335"/>
      <c r="I7" s="335"/>
      <c r="J7" s="336"/>
    </row>
    <row r="8" spans="1:10">
      <c r="A8" s="1"/>
      <c r="B8" s="337" t="s">
        <v>5</v>
      </c>
      <c r="C8" s="337"/>
      <c r="D8" s="337"/>
      <c r="E8" s="337"/>
      <c r="F8" s="337"/>
      <c r="G8" s="337"/>
      <c r="H8" s="337"/>
      <c r="I8" s="337"/>
      <c r="J8" s="337"/>
    </row>
    <row r="9" spans="1:10" ht="15" customHeight="1">
      <c r="A9" s="1"/>
      <c r="B9" s="337" t="s">
        <v>37</v>
      </c>
      <c r="C9" s="337"/>
      <c r="D9" s="337"/>
      <c r="E9" s="337"/>
      <c r="F9" s="337"/>
      <c r="G9" s="337"/>
      <c r="H9" s="337"/>
      <c r="I9" s="337"/>
      <c r="J9" s="337"/>
    </row>
    <row r="10" spans="1:10" ht="49.5" customHeight="1">
      <c r="A10" s="1"/>
      <c r="B10" s="340" t="s">
        <v>154</v>
      </c>
      <c r="C10" s="340"/>
      <c r="D10" s="340"/>
      <c r="E10" s="340"/>
      <c r="F10" s="340"/>
      <c r="G10" s="340"/>
      <c r="H10" s="340"/>
      <c r="I10" s="340"/>
      <c r="J10" s="340"/>
    </row>
    <row r="11" spans="1:10" ht="16.5" customHeight="1" thickBot="1">
      <c r="A11" s="1"/>
      <c r="B11" s="171"/>
      <c r="C11" s="171"/>
      <c r="D11" s="171"/>
      <c r="E11" s="171"/>
      <c r="F11" s="171"/>
      <c r="G11" s="171"/>
      <c r="H11" s="171"/>
      <c r="I11" s="171"/>
      <c r="J11" s="171"/>
    </row>
    <row r="12" spans="1:10" ht="37.5" customHeight="1">
      <c r="A12" s="98" t="s">
        <v>7</v>
      </c>
      <c r="B12" s="90" t="s">
        <v>26</v>
      </c>
      <c r="C12" s="92" t="s">
        <v>27</v>
      </c>
      <c r="D12" s="90" t="s">
        <v>10</v>
      </c>
      <c r="E12" s="93" t="s">
        <v>150</v>
      </c>
      <c r="F12" s="93" t="s">
        <v>28</v>
      </c>
      <c r="G12" s="94" t="s">
        <v>13</v>
      </c>
      <c r="H12" s="93" t="s">
        <v>14</v>
      </c>
      <c r="I12" s="95" t="s">
        <v>15</v>
      </c>
      <c r="J12" s="96" t="s">
        <v>29</v>
      </c>
    </row>
    <row r="13" spans="1:10" ht="36" customHeight="1">
      <c r="A13" s="97">
        <v>1</v>
      </c>
      <c r="B13" s="17" t="s">
        <v>238</v>
      </c>
      <c r="C13" s="67" t="s">
        <v>17</v>
      </c>
      <c r="D13" s="19">
        <v>42</v>
      </c>
      <c r="E13" s="20">
        <v>0</v>
      </c>
      <c r="F13" s="40">
        <f t="shared" ref="F13:F16" si="0">D13*E13</f>
        <v>0</v>
      </c>
      <c r="G13" s="22">
        <v>0.05</v>
      </c>
      <c r="H13" s="21">
        <f t="shared" ref="H13:H31" si="1">J13-F13</f>
        <v>0</v>
      </c>
      <c r="I13" s="21">
        <f>E13+E13*G13</f>
        <v>0</v>
      </c>
      <c r="J13" s="25">
        <f t="shared" ref="J13:J31" si="2">D13*I13</f>
        <v>0</v>
      </c>
    </row>
    <row r="14" spans="1:10" ht="27" customHeight="1">
      <c r="A14" s="97">
        <v>2</v>
      </c>
      <c r="B14" s="27" t="s">
        <v>239</v>
      </c>
      <c r="C14" s="175" t="s">
        <v>17</v>
      </c>
      <c r="D14" s="19">
        <v>42</v>
      </c>
      <c r="E14" s="20">
        <v>0</v>
      </c>
      <c r="F14" s="40">
        <f t="shared" si="0"/>
        <v>0</v>
      </c>
      <c r="G14" s="22">
        <v>0.05</v>
      </c>
      <c r="H14" s="21">
        <f t="shared" si="1"/>
        <v>0</v>
      </c>
      <c r="I14" s="21">
        <f t="shared" ref="I14:I31" si="3">E14+E14*G14</f>
        <v>0</v>
      </c>
      <c r="J14" s="25">
        <f t="shared" si="2"/>
        <v>0</v>
      </c>
    </row>
    <row r="15" spans="1:10" ht="24.75">
      <c r="A15" s="97">
        <v>3</v>
      </c>
      <c r="B15" s="27" t="s">
        <v>140</v>
      </c>
      <c r="C15" s="175" t="s">
        <v>17</v>
      </c>
      <c r="D15" s="19">
        <v>50</v>
      </c>
      <c r="E15" s="20">
        <v>0</v>
      </c>
      <c r="F15" s="40">
        <f t="shared" si="0"/>
        <v>0</v>
      </c>
      <c r="G15" s="22">
        <v>0.05</v>
      </c>
      <c r="H15" s="21">
        <f t="shared" si="1"/>
        <v>0</v>
      </c>
      <c r="I15" s="21">
        <f t="shared" si="3"/>
        <v>0</v>
      </c>
      <c r="J15" s="25">
        <f t="shared" si="2"/>
        <v>0</v>
      </c>
    </row>
    <row r="16" spans="1:10">
      <c r="A16" s="97">
        <v>4</v>
      </c>
      <c r="B16" s="27" t="s">
        <v>242</v>
      </c>
      <c r="C16" s="175" t="s">
        <v>17</v>
      </c>
      <c r="D16" s="19">
        <v>20</v>
      </c>
      <c r="E16" s="20">
        <v>0</v>
      </c>
      <c r="F16" s="40">
        <f t="shared" si="0"/>
        <v>0</v>
      </c>
      <c r="G16" s="22">
        <v>0.05</v>
      </c>
      <c r="H16" s="21">
        <f t="shared" si="1"/>
        <v>0</v>
      </c>
      <c r="I16" s="21">
        <f t="shared" si="3"/>
        <v>0</v>
      </c>
      <c r="J16" s="25">
        <f t="shared" si="2"/>
        <v>0</v>
      </c>
    </row>
    <row r="17" spans="1:10">
      <c r="A17" s="97">
        <v>5</v>
      </c>
      <c r="B17" s="27" t="s">
        <v>243</v>
      </c>
      <c r="C17" s="175" t="s">
        <v>17</v>
      </c>
      <c r="D17" s="19">
        <v>25</v>
      </c>
      <c r="E17" s="20">
        <v>0</v>
      </c>
      <c r="F17" s="154">
        <f>D17*E17</f>
        <v>0</v>
      </c>
      <c r="G17" s="22">
        <v>0.05</v>
      </c>
      <c r="H17" s="21">
        <f t="shared" si="1"/>
        <v>0</v>
      </c>
      <c r="I17" s="21">
        <f t="shared" si="3"/>
        <v>0</v>
      </c>
      <c r="J17" s="25">
        <f t="shared" si="2"/>
        <v>0</v>
      </c>
    </row>
    <row r="18" spans="1:10">
      <c r="A18" s="97">
        <v>6</v>
      </c>
      <c r="B18" s="27" t="s">
        <v>244</v>
      </c>
      <c r="C18" s="175" t="s">
        <v>17</v>
      </c>
      <c r="D18" s="19">
        <v>20</v>
      </c>
      <c r="E18" s="20">
        <v>0</v>
      </c>
      <c r="F18" s="154">
        <f t="shared" ref="F18:F31" si="4">D18*E18</f>
        <v>0</v>
      </c>
      <c r="G18" s="22">
        <v>0.05</v>
      </c>
      <c r="H18" s="21">
        <f t="shared" si="1"/>
        <v>0</v>
      </c>
      <c r="I18" s="21">
        <f t="shared" si="3"/>
        <v>0</v>
      </c>
      <c r="J18" s="25">
        <f t="shared" si="2"/>
        <v>0</v>
      </c>
    </row>
    <row r="19" spans="1:10">
      <c r="A19" s="97">
        <v>7</v>
      </c>
      <c r="B19" s="27" t="s">
        <v>141</v>
      </c>
      <c r="C19" s="175" t="s">
        <v>17</v>
      </c>
      <c r="D19" s="19">
        <v>20</v>
      </c>
      <c r="E19" s="20">
        <v>0</v>
      </c>
      <c r="F19" s="154">
        <f t="shared" si="4"/>
        <v>0</v>
      </c>
      <c r="G19" s="22">
        <v>0.05</v>
      </c>
      <c r="H19" s="21">
        <f t="shared" si="1"/>
        <v>0</v>
      </c>
      <c r="I19" s="21">
        <f t="shared" si="3"/>
        <v>0</v>
      </c>
      <c r="J19" s="25">
        <f t="shared" si="2"/>
        <v>0</v>
      </c>
    </row>
    <row r="20" spans="1:10">
      <c r="A20" s="97">
        <v>8</v>
      </c>
      <c r="B20" s="27" t="s">
        <v>155</v>
      </c>
      <c r="C20" s="175" t="s">
        <v>17</v>
      </c>
      <c r="D20" s="19">
        <v>10</v>
      </c>
      <c r="E20" s="20">
        <v>0</v>
      </c>
      <c r="F20" s="154">
        <f t="shared" si="4"/>
        <v>0</v>
      </c>
      <c r="G20" s="22">
        <v>0.05</v>
      </c>
      <c r="H20" s="21">
        <f t="shared" si="1"/>
        <v>0</v>
      </c>
      <c r="I20" s="21">
        <f t="shared" si="3"/>
        <v>0</v>
      </c>
      <c r="J20" s="25">
        <f t="shared" si="2"/>
        <v>0</v>
      </c>
    </row>
    <row r="21" spans="1:10">
      <c r="A21" s="97">
        <v>9</v>
      </c>
      <c r="B21" s="27" t="s">
        <v>236</v>
      </c>
      <c r="C21" s="175" t="s">
        <v>17</v>
      </c>
      <c r="D21" s="19">
        <v>20</v>
      </c>
      <c r="E21" s="20">
        <v>0</v>
      </c>
      <c r="F21" s="154">
        <f t="shared" si="4"/>
        <v>0</v>
      </c>
      <c r="G21" s="22">
        <v>0.05</v>
      </c>
      <c r="H21" s="21">
        <f t="shared" si="1"/>
        <v>0</v>
      </c>
      <c r="I21" s="21">
        <f t="shared" si="3"/>
        <v>0</v>
      </c>
      <c r="J21" s="25">
        <f t="shared" si="2"/>
        <v>0</v>
      </c>
    </row>
    <row r="22" spans="1:10">
      <c r="A22" s="97">
        <v>10</v>
      </c>
      <c r="B22" s="27" t="s">
        <v>157</v>
      </c>
      <c r="C22" s="175" t="s">
        <v>17</v>
      </c>
      <c r="D22" s="19">
        <v>25</v>
      </c>
      <c r="E22" s="20">
        <v>0</v>
      </c>
      <c r="F22" s="154">
        <f t="shared" si="4"/>
        <v>0</v>
      </c>
      <c r="G22" s="22">
        <v>0.05</v>
      </c>
      <c r="H22" s="21">
        <f t="shared" si="1"/>
        <v>0</v>
      </c>
      <c r="I22" s="21">
        <f t="shared" si="3"/>
        <v>0</v>
      </c>
      <c r="J22" s="25">
        <f t="shared" si="2"/>
        <v>0</v>
      </c>
    </row>
    <row r="23" spans="1:10">
      <c r="A23" s="97">
        <v>11</v>
      </c>
      <c r="B23" s="27" t="s">
        <v>158</v>
      </c>
      <c r="C23" s="175" t="s">
        <v>17</v>
      </c>
      <c r="D23" s="19">
        <v>25</v>
      </c>
      <c r="E23" s="20">
        <v>0</v>
      </c>
      <c r="F23" s="154">
        <f t="shared" si="4"/>
        <v>0</v>
      </c>
      <c r="G23" s="22">
        <v>0.05</v>
      </c>
      <c r="H23" s="21">
        <f t="shared" si="1"/>
        <v>0</v>
      </c>
      <c r="I23" s="21">
        <f t="shared" si="3"/>
        <v>0</v>
      </c>
      <c r="J23" s="25">
        <f t="shared" si="2"/>
        <v>0</v>
      </c>
    </row>
    <row r="24" spans="1:10">
      <c r="A24" s="97">
        <v>12</v>
      </c>
      <c r="B24" s="27" t="s">
        <v>159</v>
      </c>
      <c r="C24" s="175" t="s">
        <v>17</v>
      </c>
      <c r="D24" s="19">
        <v>25</v>
      </c>
      <c r="E24" s="20">
        <v>0</v>
      </c>
      <c r="F24" s="154">
        <f t="shared" si="4"/>
        <v>0</v>
      </c>
      <c r="G24" s="22">
        <v>0.05</v>
      </c>
      <c r="H24" s="21">
        <f t="shared" si="1"/>
        <v>0</v>
      </c>
      <c r="I24" s="21">
        <f t="shared" si="3"/>
        <v>0</v>
      </c>
      <c r="J24" s="25">
        <f t="shared" si="2"/>
        <v>0</v>
      </c>
    </row>
    <row r="25" spans="1:10">
      <c r="A25" s="97">
        <v>13</v>
      </c>
      <c r="B25" s="27" t="s">
        <v>241</v>
      </c>
      <c r="C25" s="175" t="s">
        <v>17</v>
      </c>
      <c r="D25" s="19">
        <v>20</v>
      </c>
      <c r="E25" s="20">
        <v>0</v>
      </c>
      <c r="F25" s="154">
        <f t="shared" si="4"/>
        <v>0</v>
      </c>
      <c r="G25" s="22">
        <v>0.05</v>
      </c>
      <c r="H25" s="21">
        <f t="shared" si="1"/>
        <v>0</v>
      </c>
      <c r="I25" s="21">
        <f t="shared" si="3"/>
        <v>0</v>
      </c>
      <c r="J25" s="25">
        <f t="shared" si="2"/>
        <v>0</v>
      </c>
    </row>
    <row r="26" spans="1:10">
      <c r="A26" s="97">
        <v>14</v>
      </c>
      <c r="B26" s="27" t="s">
        <v>160</v>
      </c>
      <c r="C26" s="175" t="s">
        <v>17</v>
      </c>
      <c r="D26" s="19">
        <v>30</v>
      </c>
      <c r="E26" s="20">
        <v>0</v>
      </c>
      <c r="F26" s="154">
        <f t="shared" si="4"/>
        <v>0</v>
      </c>
      <c r="G26" s="22">
        <v>0.05</v>
      </c>
      <c r="H26" s="21">
        <f t="shared" si="1"/>
        <v>0</v>
      </c>
      <c r="I26" s="21">
        <f t="shared" si="3"/>
        <v>0</v>
      </c>
      <c r="J26" s="25">
        <f t="shared" si="2"/>
        <v>0</v>
      </c>
    </row>
    <row r="27" spans="1:10">
      <c r="A27" s="97">
        <v>15</v>
      </c>
      <c r="B27" s="27" t="s">
        <v>245</v>
      </c>
      <c r="C27" s="175" t="s">
        <v>17</v>
      </c>
      <c r="D27" s="19">
        <v>10</v>
      </c>
      <c r="E27" s="20">
        <v>0</v>
      </c>
      <c r="F27" s="154">
        <f t="shared" si="4"/>
        <v>0</v>
      </c>
      <c r="G27" s="22">
        <v>0.05</v>
      </c>
      <c r="H27" s="21">
        <f t="shared" si="1"/>
        <v>0</v>
      </c>
      <c r="I27" s="21">
        <f t="shared" si="3"/>
        <v>0</v>
      </c>
      <c r="J27" s="25">
        <f t="shared" si="2"/>
        <v>0</v>
      </c>
    </row>
    <row r="28" spans="1:10">
      <c r="A28" s="97">
        <v>16</v>
      </c>
      <c r="B28" s="27" t="s">
        <v>237</v>
      </c>
      <c r="C28" s="175" t="s">
        <v>17</v>
      </c>
      <c r="D28" s="19">
        <v>900</v>
      </c>
      <c r="E28" s="20">
        <v>0</v>
      </c>
      <c r="F28" s="154">
        <f t="shared" si="4"/>
        <v>0</v>
      </c>
      <c r="G28" s="22">
        <v>0.05</v>
      </c>
      <c r="H28" s="21">
        <f t="shared" si="1"/>
        <v>0</v>
      </c>
      <c r="I28" s="21">
        <f t="shared" si="3"/>
        <v>0</v>
      </c>
      <c r="J28" s="25">
        <f t="shared" si="2"/>
        <v>0</v>
      </c>
    </row>
    <row r="29" spans="1:10">
      <c r="A29" s="97">
        <v>17</v>
      </c>
      <c r="B29" s="27" t="s">
        <v>161</v>
      </c>
      <c r="C29" s="175" t="s">
        <v>17</v>
      </c>
      <c r="D29" s="19">
        <v>50</v>
      </c>
      <c r="E29" s="20">
        <v>0</v>
      </c>
      <c r="F29" s="154">
        <f t="shared" si="4"/>
        <v>0</v>
      </c>
      <c r="G29" s="22">
        <v>0.05</v>
      </c>
      <c r="H29" s="21">
        <f t="shared" si="1"/>
        <v>0</v>
      </c>
      <c r="I29" s="21">
        <f t="shared" si="3"/>
        <v>0</v>
      </c>
      <c r="J29" s="25">
        <f t="shared" si="2"/>
        <v>0</v>
      </c>
    </row>
    <row r="30" spans="1:10">
      <c r="A30" s="97">
        <v>18</v>
      </c>
      <c r="B30" s="27" t="s">
        <v>156</v>
      </c>
      <c r="C30" s="175" t="s">
        <v>18</v>
      </c>
      <c r="D30" s="19">
        <v>100</v>
      </c>
      <c r="E30" s="20">
        <v>0</v>
      </c>
      <c r="F30" s="154">
        <f t="shared" si="4"/>
        <v>0</v>
      </c>
      <c r="G30" s="22">
        <v>0.05</v>
      </c>
      <c r="H30" s="21">
        <f t="shared" si="1"/>
        <v>0</v>
      </c>
      <c r="I30" s="21">
        <f t="shared" si="3"/>
        <v>0</v>
      </c>
      <c r="J30" s="25">
        <f t="shared" si="2"/>
        <v>0</v>
      </c>
    </row>
    <row r="31" spans="1:10">
      <c r="A31" s="97">
        <v>19</v>
      </c>
      <c r="B31" s="27" t="s">
        <v>240</v>
      </c>
      <c r="C31" s="175" t="s">
        <v>18</v>
      </c>
      <c r="D31" s="19">
        <v>80</v>
      </c>
      <c r="E31" s="20">
        <v>0</v>
      </c>
      <c r="F31" s="154">
        <f t="shared" si="4"/>
        <v>0</v>
      </c>
      <c r="G31" s="22">
        <v>0.05</v>
      </c>
      <c r="H31" s="21">
        <f t="shared" si="1"/>
        <v>0</v>
      </c>
      <c r="I31" s="21">
        <f t="shared" si="3"/>
        <v>0</v>
      </c>
      <c r="J31" s="25">
        <f t="shared" si="2"/>
        <v>0</v>
      </c>
    </row>
    <row r="32" spans="1:10" ht="15.75" thickBot="1">
      <c r="A32" s="106"/>
      <c r="B32" s="101" t="s">
        <v>36</v>
      </c>
      <c r="C32" s="107"/>
      <c r="D32" s="108"/>
      <c r="E32" s="109"/>
      <c r="F32" s="110">
        <f>SUM(F13:F31)</f>
        <v>0</v>
      </c>
      <c r="G32" s="111"/>
      <c r="H32" s="83">
        <f>SUM(H13:H31)</f>
        <v>0</v>
      </c>
      <c r="I32" s="112"/>
      <c r="J32" s="86">
        <f>SUM(J13:J31)</f>
        <v>0</v>
      </c>
    </row>
    <row r="33" spans="1:10">
      <c r="A33" s="70"/>
      <c r="B33" s="71"/>
      <c r="C33" s="72"/>
      <c r="D33" s="73"/>
      <c r="E33" s="74"/>
      <c r="F33" s="75"/>
      <c r="G33" s="7"/>
      <c r="H33" s="6"/>
      <c r="I33" s="6"/>
      <c r="J33" s="6"/>
    </row>
    <row r="34" spans="1:10">
      <c r="A34" s="70"/>
      <c r="B34" s="76"/>
      <c r="C34" s="72"/>
      <c r="D34" s="73"/>
      <c r="E34" s="74"/>
      <c r="F34" s="75"/>
      <c r="G34" s="7"/>
      <c r="H34" s="6"/>
      <c r="I34" s="6"/>
      <c r="J34" s="6"/>
    </row>
    <row r="35" spans="1:10">
      <c r="A35" s="70"/>
      <c r="B35" s="76"/>
      <c r="C35" s="72"/>
      <c r="D35" s="73"/>
      <c r="E35" s="74"/>
      <c r="F35" s="75"/>
      <c r="G35" s="7"/>
      <c r="H35" s="6"/>
      <c r="I35" s="6"/>
      <c r="J35" s="6"/>
    </row>
    <row r="36" spans="1:10">
      <c r="A36" s="70"/>
      <c r="B36" s="76"/>
      <c r="C36" s="72"/>
      <c r="D36" s="73"/>
      <c r="E36" s="74"/>
      <c r="F36" s="75"/>
      <c r="G36" s="7"/>
      <c r="H36" s="339" t="s">
        <v>32</v>
      </c>
      <c r="I36" s="339"/>
      <c r="J36" s="339"/>
    </row>
  </sheetData>
  <mergeCells count="10">
    <mergeCell ref="H36:J36"/>
    <mergeCell ref="B9:J9"/>
    <mergeCell ref="B8:J8"/>
    <mergeCell ref="B10:J10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K19"/>
  <sheetViews>
    <sheetView topLeftCell="A13" workbookViewId="0">
      <selection activeCell="M7" sqref="M7"/>
    </sheetView>
  </sheetViews>
  <sheetFormatPr defaultRowHeight="15"/>
  <cols>
    <col min="1" max="1" width="8.5703125" customWidth="1"/>
    <col min="2" max="2" width="34.42578125" customWidth="1"/>
    <col min="3" max="3" width="10.140625" customWidth="1"/>
    <col min="5" max="5" width="14.28515625" customWidth="1"/>
    <col min="6" max="6" width="11.28515625" customWidth="1"/>
    <col min="7" max="7" width="10.28515625" customWidth="1"/>
    <col min="8" max="8" width="11.28515625" customWidth="1"/>
    <col min="9" max="9" width="14.7109375" customWidth="1"/>
    <col min="10" max="10" width="11.85546875" customWidth="1"/>
  </cols>
  <sheetData>
    <row r="1" spans="1:11" ht="56.25" customHeight="1">
      <c r="A1" s="1"/>
      <c r="B1" s="173" t="s">
        <v>0</v>
      </c>
      <c r="C1" s="327" t="s">
        <v>19</v>
      </c>
      <c r="D1" s="327"/>
      <c r="E1" s="327"/>
      <c r="F1" s="329" t="s">
        <v>185</v>
      </c>
      <c r="G1" s="330"/>
      <c r="H1" s="330"/>
      <c r="I1" s="331"/>
      <c r="J1" s="6"/>
    </row>
    <row r="2" spans="1:1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1" ht="15.75">
      <c r="A3" s="1"/>
      <c r="B3" s="2"/>
      <c r="C3" s="333" t="s">
        <v>211</v>
      </c>
      <c r="D3" s="338"/>
      <c r="E3" s="338"/>
      <c r="F3" s="338"/>
      <c r="G3" s="7"/>
      <c r="H3" s="6"/>
      <c r="I3" s="6"/>
      <c r="J3" s="6"/>
    </row>
    <row r="4" spans="1:11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  <c r="K4" s="87"/>
    </row>
    <row r="5" spans="1:11" ht="27" customHeight="1">
      <c r="A5" s="1"/>
      <c r="B5" s="334" t="s">
        <v>147</v>
      </c>
      <c r="C5" s="335"/>
      <c r="D5" s="335"/>
      <c r="E5" s="335"/>
      <c r="F5" s="335"/>
      <c r="G5" s="335"/>
      <c r="H5" s="335"/>
      <c r="I5" s="335"/>
      <c r="J5" s="336"/>
    </row>
    <row r="6" spans="1:11" ht="29.25" customHeight="1">
      <c r="A6" s="1"/>
      <c r="B6" s="334" t="s">
        <v>148</v>
      </c>
      <c r="C6" s="335"/>
      <c r="D6" s="335"/>
      <c r="E6" s="335"/>
      <c r="F6" s="335"/>
      <c r="G6" s="335"/>
      <c r="H6" s="335"/>
      <c r="I6" s="335"/>
      <c r="J6" s="336"/>
    </row>
    <row r="7" spans="1:11" ht="31.5" customHeight="1">
      <c r="A7" s="1"/>
      <c r="B7" s="334" t="s">
        <v>146</v>
      </c>
      <c r="C7" s="335"/>
      <c r="D7" s="335"/>
      <c r="E7" s="335"/>
      <c r="F7" s="335"/>
      <c r="G7" s="335"/>
      <c r="H7" s="335"/>
      <c r="I7" s="335"/>
      <c r="J7" s="336"/>
    </row>
    <row r="8" spans="1:11">
      <c r="A8" s="1"/>
      <c r="B8" s="337" t="s">
        <v>5</v>
      </c>
      <c r="C8" s="337"/>
      <c r="D8" s="337"/>
      <c r="E8" s="337"/>
      <c r="F8" s="337"/>
      <c r="G8" s="337"/>
      <c r="H8" s="337"/>
      <c r="I8" s="337"/>
      <c r="J8" s="337"/>
    </row>
    <row r="9" spans="1:11">
      <c r="A9" s="1"/>
      <c r="B9" s="337" t="s">
        <v>6</v>
      </c>
      <c r="C9" s="337"/>
      <c r="D9" s="337"/>
      <c r="E9" s="337"/>
      <c r="F9" s="337"/>
      <c r="G9" s="337"/>
      <c r="H9" s="337"/>
      <c r="I9" s="337"/>
      <c r="J9" s="337"/>
    </row>
    <row r="10" spans="1:11" ht="46.5" customHeight="1">
      <c r="A10" s="1"/>
      <c r="B10" s="332" t="s">
        <v>114</v>
      </c>
      <c r="C10" s="332"/>
      <c r="D10" s="332"/>
      <c r="E10" s="332"/>
      <c r="F10" s="332"/>
      <c r="G10" s="332"/>
      <c r="H10" s="332"/>
      <c r="I10" s="332"/>
      <c r="J10" s="332"/>
    </row>
    <row r="11" spans="1:11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1" ht="36">
      <c r="A12" s="114" t="s">
        <v>7</v>
      </c>
      <c r="B12" s="158" t="s">
        <v>8</v>
      </c>
      <c r="C12" s="159" t="s">
        <v>9</v>
      </c>
      <c r="D12" s="160" t="s">
        <v>10</v>
      </c>
      <c r="E12" s="161" t="s">
        <v>11</v>
      </c>
      <c r="F12" s="161" t="s">
        <v>12</v>
      </c>
      <c r="G12" s="162" t="s">
        <v>13</v>
      </c>
      <c r="H12" s="161" t="s">
        <v>14</v>
      </c>
      <c r="I12" s="161" t="s">
        <v>15</v>
      </c>
      <c r="J12" s="161" t="s">
        <v>16</v>
      </c>
    </row>
    <row r="13" spans="1:11">
      <c r="A13" s="97">
        <v>1</v>
      </c>
      <c r="B13" s="17" t="s">
        <v>115</v>
      </c>
      <c r="C13" s="26" t="s">
        <v>18</v>
      </c>
      <c r="D13" s="19">
        <v>200</v>
      </c>
      <c r="E13" s="177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1">
      <c r="A14" s="97">
        <v>2</v>
      </c>
      <c r="B14" s="17" t="s">
        <v>116</v>
      </c>
      <c r="C14" s="18" t="s">
        <v>17</v>
      </c>
      <c r="D14" s="19">
        <v>1000</v>
      </c>
      <c r="E14" s="177">
        <v>0</v>
      </c>
      <c r="F14" s="21">
        <f t="shared" ref="F14:F18" si="0">D14*E14</f>
        <v>0</v>
      </c>
      <c r="G14" s="22">
        <v>0.05</v>
      </c>
      <c r="H14" s="21">
        <f t="shared" ref="H14:H18" si="1">J14-F14</f>
        <v>0</v>
      </c>
      <c r="I14" s="21">
        <f t="shared" ref="I14:I18" si="2">E14+E14*G14</f>
        <v>0</v>
      </c>
      <c r="J14" s="21">
        <f t="shared" ref="J14:J18" si="3">D14*I14</f>
        <v>0</v>
      </c>
    </row>
    <row r="15" spans="1:11" ht="26.25" customHeight="1">
      <c r="A15" s="97">
        <v>3</v>
      </c>
      <c r="B15" s="17" t="s">
        <v>117</v>
      </c>
      <c r="C15" s="18" t="s">
        <v>18</v>
      </c>
      <c r="D15" s="19">
        <v>250</v>
      </c>
      <c r="E15" s="177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1" ht="28.5" customHeight="1">
      <c r="A16" s="97">
        <v>4</v>
      </c>
      <c r="B16" s="17" t="s">
        <v>118</v>
      </c>
      <c r="C16" s="18" t="s">
        <v>18</v>
      </c>
      <c r="D16" s="19">
        <v>200</v>
      </c>
      <c r="E16" s="177">
        <v>0</v>
      </c>
      <c r="F16" s="21">
        <f t="shared" si="0"/>
        <v>0</v>
      </c>
      <c r="G16" s="22">
        <v>0.05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 ht="31.5" customHeight="1">
      <c r="A17" s="97">
        <v>5</v>
      </c>
      <c r="B17" s="17" t="s">
        <v>119</v>
      </c>
      <c r="C17" s="18" t="s">
        <v>18</v>
      </c>
      <c r="D17" s="19">
        <v>250</v>
      </c>
      <c r="E17" s="177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 ht="27" customHeight="1">
      <c r="A18" s="97">
        <v>6</v>
      </c>
      <c r="B18" s="17" t="s">
        <v>92</v>
      </c>
      <c r="C18" s="18" t="s">
        <v>18</v>
      </c>
      <c r="D18" s="19">
        <v>200</v>
      </c>
      <c r="E18" s="177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157"/>
      <c r="B19" s="163" t="s">
        <v>36</v>
      </c>
      <c r="C19" s="164"/>
      <c r="D19" s="165"/>
      <c r="E19" s="166"/>
      <c r="F19" s="169">
        <f>SUM(F13:F18)</f>
        <v>0</v>
      </c>
      <c r="G19" s="168"/>
      <c r="H19" s="169">
        <f>SUM(H13:H18)</f>
        <v>0</v>
      </c>
      <c r="I19" s="167"/>
      <c r="J19" s="169">
        <f>SUM(J13:J18)</f>
        <v>0</v>
      </c>
    </row>
  </sheetData>
  <mergeCells count="9">
    <mergeCell ref="B9:J9"/>
    <mergeCell ref="B10:J10"/>
    <mergeCell ref="B8:J8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J23"/>
  <sheetViews>
    <sheetView topLeftCell="A13" workbookViewId="0">
      <selection activeCell="N17" sqref="N17"/>
    </sheetView>
  </sheetViews>
  <sheetFormatPr defaultRowHeight="15"/>
  <cols>
    <col min="2" max="2" width="35.5703125" customWidth="1"/>
    <col min="3" max="3" width="11" customWidth="1"/>
    <col min="5" max="5" width="14.5703125" customWidth="1"/>
    <col min="6" max="6" width="10.28515625" customWidth="1"/>
    <col min="8" max="8" width="10" customWidth="1"/>
    <col min="9" max="9" width="17.42578125" customWidth="1"/>
    <col min="10" max="10" width="11" customWidth="1"/>
  </cols>
  <sheetData>
    <row r="1" spans="1:10" ht="61.9" customHeight="1">
      <c r="A1" s="1"/>
      <c r="B1" s="173" t="s">
        <v>0</v>
      </c>
      <c r="C1" s="327" t="s">
        <v>19</v>
      </c>
      <c r="D1" s="327"/>
      <c r="E1" s="327"/>
      <c r="F1" s="329" t="s">
        <v>185</v>
      </c>
      <c r="G1" s="330"/>
      <c r="H1" s="330"/>
      <c r="I1" s="331"/>
      <c r="J1" s="6"/>
    </row>
    <row r="2" spans="1:10" ht="17.4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333" t="s">
        <v>211</v>
      </c>
      <c r="D3" s="338"/>
      <c r="E3" s="338"/>
      <c r="F3" s="338"/>
      <c r="G3" s="7"/>
      <c r="H3" s="6"/>
      <c r="I3" s="6"/>
      <c r="J3" s="6"/>
    </row>
    <row r="4" spans="1:10" ht="12.6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29.45" customHeight="1">
      <c r="A5" s="1"/>
      <c r="B5" s="334" t="s">
        <v>147</v>
      </c>
      <c r="C5" s="335"/>
      <c r="D5" s="335"/>
      <c r="E5" s="335"/>
      <c r="F5" s="335"/>
      <c r="G5" s="335"/>
      <c r="H5" s="335"/>
      <c r="I5" s="335"/>
      <c r="J5" s="336"/>
    </row>
    <row r="6" spans="1:10" ht="30.6" customHeight="1">
      <c r="A6" s="1"/>
      <c r="B6" s="334" t="s">
        <v>148</v>
      </c>
      <c r="C6" s="335"/>
      <c r="D6" s="335"/>
      <c r="E6" s="335"/>
      <c r="F6" s="335"/>
      <c r="G6" s="335"/>
      <c r="H6" s="335"/>
      <c r="I6" s="335"/>
      <c r="J6" s="336"/>
    </row>
    <row r="7" spans="1:10" ht="30.6" customHeight="1">
      <c r="A7" s="1"/>
      <c r="B7" s="334" t="s">
        <v>171</v>
      </c>
      <c r="C7" s="335"/>
      <c r="D7" s="335"/>
      <c r="E7" s="335"/>
      <c r="F7" s="335"/>
      <c r="G7" s="335"/>
      <c r="H7" s="335"/>
      <c r="I7" s="335"/>
      <c r="J7" s="336"/>
    </row>
    <row r="8" spans="1:10" ht="18" customHeight="1">
      <c r="A8" s="1"/>
      <c r="B8" s="337" t="s">
        <v>5</v>
      </c>
      <c r="C8" s="337"/>
      <c r="D8" s="337"/>
      <c r="E8" s="337"/>
      <c r="F8" s="337"/>
      <c r="G8" s="337"/>
      <c r="H8" s="337"/>
      <c r="I8" s="337"/>
      <c r="J8" s="337"/>
    </row>
    <row r="9" spans="1:10" ht="15.6" customHeight="1">
      <c r="A9" s="1"/>
      <c r="B9" s="337" t="s">
        <v>20</v>
      </c>
      <c r="C9" s="337"/>
      <c r="D9" s="337"/>
      <c r="E9" s="337"/>
      <c r="F9" s="337"/>
      <c r="G9" s="337"/>
      <c r="H9" s="337"/>
      <c r="I9" s="337"/>
      <c r="J9" s="337"/>
    </row>
    <row r="10" spans="1:10" ht="37.15" customHeight="1">
      <c r="A10" s="1"/>
      <c r="B10" s="332" t="s">
        <v>170</v>
      </c>
      <c r="C10" s="332"/>
      <c r="D10" s="332"/>
      <c r="E10" s="332"/>
      <c r="F10" s="332"/>
      <c r="G10" s="332"/>
      <c r="H10" s="332"/>
      <c r="I10" s="332"/>
      <c r="J10" s="332"/>
    </row>
    <row r="11" spans="1:10">
      <c r="A11" s="1"/>
      <c r="B11" s="2"/>
      <c r="C11" s="9"/>
      <c r="D11" s="10"/>
      <c r="E11" s="6"/>
      <c r="F11" s="6"/>
      <c r="G11" s="7"/>
      <c r="H11" s="6"/>
      <c r="I11" s="6"/>
      <c r="J11" s="6"/>
    </row>
    <row r="12" spans="1:10" ht="36">
      <c r="A12" s="114" t="s">
        <v>7</v>
      </c>
      <c r="B12" s="158" t="s">
        <v>8</v>
      </c>
      <c r="C12" s="159" t="s">
        <v>9</v>
      </c>
      <c r="D12" s="160" t="s">
        <v>10</v>
      </c>
      <c r="E12" s="161" t="s">
        <v>11</v>
      </c>
      <c r="F12" s="161" t="s">
        <v>12</v>
      </c>
      <c r="G12" s="162" t="s">
        <v>13</v>
      </c>
      <c r="H12" s="161" t="s">
        <v>14</v>
      </c>
      <c r="I12" s="161" t="s">
        <v>15</v>
      </c>
      <c r="J12" s="161" t="s">
        <v>16</v>
      </c>
    </row>
    <row r="13" spans="1:10">
      <c r="A13" s="97">
        <v>1</v>
      </c>
      <c r="B13" s="17" t="s">
        <v>172</v>
      </c>
      <c r="C13" s="26" t="s">
        <v>17</v>
      </c>
      <c r="D13" s="19">
        <v>1400</v>
      </c>
      <c r="E13" s="177">
        <v>0</v>
      </c>
      <c r="F13" s="21">
        <f>D13*E13</f>
        <v>0</v>
      </c>
      <c r="G13" s="22">
        <v>0.05</v>
      </c>
      <c r="H13" s="21">
        <f>J13-F13</f>
        <v>0</v>
      </c>
      <c r="I13" s="21">
        <f>E13+E13*G13</f>
        <v>0</v>
      </c>
      <c r="J13" s="21">
        <f>D13*I13</f>
        <v>0</v>
      </c>
    </row>
    <row r="14" spans="1:10">
      <c r="A14" s="97">
        <v>2</v>
      </c>
      <c r="B14" s="17" t="s">
        <v>173</v>
      </c>
      <c r="C14" s="26" t="s">
        <v>17</v>
      </c>
      <c r="D14" s="19">
        <v>1400</v>
      </c>
      <c r="E14" s="177">
        <v>0</v>
      </c>
      <c r="F14" s="21">
        <f t="shared" ref="F14:F21" si="0">D14*E14</f>
        <v>0</v>
      </c>
      <c r="G14" s="22">
        <v>0.05</v>
      </c>
      <c r="H14" s="21">
        <f t="shared" ref="H14:H22" si="1">J14-F14</f>
        <v>0</v>
      </c>
      <c r="I14" s="21">
        <f t="shared" ref="I14:I22" si="2">E14+E14*G14</f>
        <v>0</v>
      </c>
      <c r="J14" s="21">
        <f t="shared" ref="J14:J22" si="3">D14*I14</f>
        <v>0</v>
      </c>
    </row>
    <row r="15" spans="1:10">
      <c r="A15" s="97">
        <v>3</v>
      </c>
      <c r="B15" s="17" t="s">
        <v>174</v>
      </c>
      <c r="C15" s="26" t="s">
        <v>17</v>
      </c>
      <c r="D15" s="19">
        <v>500</v>
      </c>
      <c r="E15" s="177">
        <v>0</v>
      </c>
      <c r="F15" s="21">
        <f t="shared" si="0"/>
        <v>0</v>
      </c>
      <c r="G15" s="22">
        <v>0.05</v>
      </c>
      <c r="H15" s="21">
        <f t="shared" si="1"/>
        <v>0</v>
      </c>
      <c r="I15" s="21">
        <f t="shared" si="2"/>
        <v>0</v>
      </c>
      <c r="J15" s="21">
        <f t="shared" si="3"/>
        <v>0</v>
      </c>
    </row>
    <row r="16" spans="1:10" ht="24.75">
      <c r="A16" s="97">
        <v>4</v>
      </c>
      <c r="B16" s="17" t="s">
        <v>248</v>
      </c>
      <c r="C16" s="26" t="s">
        <v>17</v>
      </c>
      <c r="D16" s="19">
        <v>150</v>
      </c>
      <c r="E16" s="177">
        <v>0</v>
      </c>
      <c r="F16" s="21">
        <f t="shared" si="0"/>
        <v>0</v>
      </c>
      <c r="G16" s="22">
        <v>0.23</v>
      </c>
      <c r="H16" s="21">
        <f t="shared" si="1"/>
        <v>0</v>
      </c>
      <c r="I16" s="21">
        <f t="shared" si="2"/>
        <v>0</v>
      </c>
      <c r="J16" s="21">
        <f t="shared" si="3"/>
        <v>0</v>
      </c>
    </row>
    <row r="17" spans="1:10">
      <c r="A17" s="97">
        <v>5</v>
      </c>
      <c r="B17" s="17" t="s">
        <v>175</v>
      </c>
      <c r="C17" s="26" t="s">
        <v>17</v>
      </c>
      <c r="D17" s="19">
        <v>1500</v>
      </c>
      <c r="E17" s="177">
        <v>0</v>
      </c>
      <c r="F17" s="21">
        <f t="shared" si="0"/>
        <v>0</v>
      </c>
      <c r="G17" s="22">
        <v>0.05</v>
      </c>
      <c r="H17" s="21">
        <f t="shared" si="1"/>
        <v>0</v>
      </c>
      <c r="I17" s="21">
        <f t="shared" si="2"/>
        <v>0</v>
      </c>
      <c r="J17" s="21">
        <f t="shared" si="3"/>
        <v>0</v>
      </c>
    </row>
    <row r="18" spans="1:10">
      <c r="A18" s="97">
        <v>6</v>
      </c>
      <c r="B18" s="17" t="s">
        <v>176</v>
      </c>
      <c r="C18" s="26" t="s">
        <v>17</v>
      </c>
      <c r="D18" s="19">
        <v>1000</v>
      </c>
      <c r="E18" s="177">
        <v>0</v>
      </c>
      <c r="F18" s="21">
        <f t="shared" si="0"/>
        <v>0</v>
      </c>
      <c r="G18" s="22">
        <v>0.05</v>
      </c>
      <c r="H18" s="21">
        <f t="shared" si="1"/>
        <v>0</v>
      </c>
      <c r="I18" s="21">
        <f t="shared" si="2"/>
        <v>0</v>
      </c>
      <c r="J18" s="21">
        <f t="shared" si="3"/>
        <v>0</v>
      </c>
    </row>
    <row r="19" spans="1:10">
      <c r="A19" s="97">
        <v>7</v>
      </c>
      <c r="B19" s="17" t="s">
        <v>246</v>
      </c>
      <c r="C19" s="26" t="s">
        <v>17</v>
      </c>
      <c r="D19" s="19">
        <v>1200</v>
      </c>
      <c r="E19" s="177">
        <v>0</v>
      </c>
      <c r="F19" s="21">
        <f t="shared" si="0"/>
        <v>0</v>
      </c>
      <c r="G19" s="22">
        <v>0.05</v>
      </c>
      <c r="H19" s="21">
        <f t="shared" si="1"/>
        <v>0</v>
      </c>
      <c r="I19" s="21">
        <f t="shared" si="2"/>
        <v>0</v>
      </c>
      <c r="J19" s="21">
        <f t="shared" si="3"/>
        <v>0</v>
      </c>
    </row>
    <row r="20" spans="1:10">
      <c r="A20" s="97">
        <v>8</v>
      </c>
      <c r="B20" s="17" t="s">
        <v>177</v>
      </c>
      <c r="C20" s="26" t="s">
        <v>17</v>
      </c>
      <c r="D20" s="19">
        <v>1000</v>
      </c>
      <c r="E20" s="177">
        <v>0</v>
      </c>
      <c r="F20" s="21">
        <f t="shared" si="0"/>
        <v>0</v>
      </c>
      <c r="G20" s="22">
        <v>0.05</v>
      </c>
      <c r="H20" s="21">
        <f t="shared" si="1"/>
        <v>0</v>
      </c>
      <c r="I20" s="21">
        <f t="shared" si="2"/>
        <v>0</v>
      </c>
      <c r="J20" s="21">
        <f t="shared" si="3"/>
        <v>0</v>
      </c>
    </row>
    <row r="21" spans="1:10">
      <c r="A21" s="97">
        <v>9</v>
      </c>
      <c r="B21" s="17" t="s">
        <v>247</v>
      </c>
      <c r="C21" s="26" t="s">
        <v>17</v>
      </c>
      <c r="D21" s="19">
        <v>500</v>
      </c>
      <c r="E21" s="177">
        <v>0</v>
      </c>
      <c r="F21" s="21">
        <f t="shared" si="0"/>
        <v>0</v>
      </c>
      <c r="G21" s="22">
        <v>0.05</v>
      </c>
      <c r="H21" s="21">
        <f t="shared" si="1"/>
        <v>0</v>
      </c>
      <c r="I21" s="21">
        <f t="shared" si="2"/>
        <v>0</v>
      </c>
      <c r="J21" s="21">
        <f t="shared" si="3"/>
        <v>0</v>
      </c>
    </row>
    <row r="22" spans="1:10">
      <c r="A22" s="97">
        <v>10</v>
      </c>
      <c r="B22" s="17" t="s">
        <v>249</v>
      </c>
      <c r="C22" s="26" t="s">
        <v>17</v>
      </c>
      <c r="D22" s="19">
        <v>500</v>
      </c>
      <c r="E22" s="177">
        <v>0</v>
      </c>
      <c r="F22" s="21">
        <f t="shared" ref="F22" si="4">D22*E22</f>
        <v>0</v>
      </c>
      <c r="G22" s="22">
        <v>0.05</v>
      </c>
      <c r="H22" s="21">
        <f t="shared" si="1"/>
        <v>0</v>
      </c>
      <c r="I22" s="21">
        <f t="shared" si="2"/>
        <v>0</v>
      </c>
      <c r="J22" s="21">
        <f t="shared" si="3"/>
        <v>0</v>
      </c>
    </row>
    <row r="23" spans="1:10">
      <c r="A23" s="157"/>
      <c r="B23" s="163" t="s">
        <v>36</v>
      </c>
      <c r="C23" s="164"/>
      <c r="D23" s="165"/>
      <c r="E23" s="166"/>
      <c r="F23" s="169">
        <f>SUM(F13:F22)</f>
        <v>0</v>
      </c>
      <c r="G23" s="168"/>
      <c r="H23" s="169">
        <f>SUM(H13:H22)</f>
        <v>0</v>
      </c>
      <c r="I23" s="167"/>
      <c r="J23" s="169">
        <f>SUM(J13:J22)</f>
        <v>0</v>
      </c>
    </row>
  </sheetData>
  <mergeCells count="9">
    <mergeCell ref="B8:J8"/>
    <mergeCell ref="B9:J9"/>
    <mergeCell ref="B10:J10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2:Z32"/>
  <sheetViews>
    <sheetView topLeftCell="A10" workbookViewId="0">
      <selection activeCell="F20" sqref="F20"/>
    </sheetView>
  </sheetViews>
  <sheetFormatPr defaultRowHeight="15"/>
  <cols>
    <col min="2" max="2" width="13.42578125" customWidth="1"/>
    <col min="10" max="10" width="13.140625" customWidth="1"/>
    <col min="11" max="11" width="13.5703125" customWidth="1"/>
    <col min="12" max="12" width="16.7109375" customWidth="1"/>
    <col min="13" max="13" width="14.28515625" customWidth="1"/>
    <col min="14" max="14" width="15.28515625" customWidth="1"/>
    <col min="15" max="15" width="17" customWidth="1"/>
    <col min="24" max="24" width="18.7109375" customWidth="1"/>
    <col min="25" max="25" width="19.28515625" customWidth="1"/>
    <col min="26" max="26" width="10.85546875" customWidth="1"/>
  </cols>
  <sheetData>
    <row r="2" spans="1:26" ht="50.25" customHeight="1">
      <c r="B2" s="344" t="s">
        <v>184</v>
      </c>
      <c r="C2" s="345"/>
      <c r="D2" s="345"/>
      <c r="E2" s="345"/>
      <c r="F2" s="345"/>
      <c r="G2" s="345"/>
    </row>
    <row r="3" spans="1:26">
      <c r="L3" s="118"/>
    </row>
    <row r="4" spans="1:26" ht="31.5">
      <c r="J4" s="170" t="s">
        <v>90</v>
      </c>
      <c r="K4" s="170" t="s">
        <v>91</v>
      </c>
      <c r="M4" s="170" t="s">
        <v>88</v>
      </c>
      <c r="N4" s="170" t="s">
        <v>89</v>
      </c>
      <c r="O4" s="125"/>
    </row>
    <row r="5" spans="1:26">
      <c r="D5" s="348" t="s">
        <v>178</v>
      </c>
      <c r="E5" s="349"/>
      <c r="F5" s="349"/>
      <c r="G5" s="349"/>
      <c r="H5" s="349"/>
      <c r="I5" s="349"/>
      <c r="J5" s="188">
        <f>'art. spożywcze'!F66</f>
        <v>0</v>
      </c>
      <c r="K5" s="188">
        <f>'art. spożywcze'!J66</f>
        <v>0</v>
      </c>
      <c r="L5" s="152"/>
      <c r="M5" s="186"/>
      <c r="N5" s="186"/>
    </row>
    <row r="6" spans="1:26" ht="15.75" customHeight="1">
      <c r="D6" s="348" t="s">
        <v>95</v>
      </c>
      <c r="E6" s="348"/>
      <c r="F6" s="348"/>
      <c r="G6" s="348"/>
      <c r="H6" s="348"/>
      <c r="I6" s="348"/>
      <c r="J6" s="188">
        <f>'mięso i wędliny'!F37</f>
        <v>0</v>
      </c>
      <c r="K6" s="188">
        <f>'mięso i wędliny'!J37</f>
        <v>0</v>
      </c>
      <c r="L6" s="152"/>
      <c r="M6" s="186"/>
      <c r="N6" s="186"/>
      <c r="O6" s="146"/>
      <c r="U6" s="125"/>
      <c r="V6" s="125"/>
      <c r="X6" s="125"/>
      <c r="Y6" s="125"/>
      <c r="Z6" s="125"/>
    </row>
    <row r="7" spans="1:26" ht="15.75" customHeight="1">
      <c r="D7" s="348" t="s">
        <v>96</v>
      </c>
      <c r="E7" s="348"/>
      <c r="F7" s="348"/>
      <c r="G7" s="348"/>
      <c r="H7" s="348"/>
      <c r="I7" s="348"/>
      <c r="J7" s="189">
        <f>'ryby i mrożonki'!F39</f>
        <v>0</v>
      </c>
      <c r="K7" s="190">
        <f>'ryby i mrożonki'!J39</f>
        <v>0</v>
      </c>
      <c r="L7" s="152"/>
      <c r="M7" s="186"/>
      <c r="N7" s="186"/>
      <c r="O7" s="146"/>
      <c r="P7" s="146"/>
      <c r="Q7" s="146"/>
      <c r="R7" s="146"/>
      <c r="S7" s="146"/>
      <c r="T7" s="146"/>
      <c r="U7" s="125"/>
      <c r="V7" s="125"/>
    </row>
    <row r="8" spans="1:26" ht="15.75" customHeight="1">
      <c r="A8" s="343" t="s">
        <v>86</v>
      </c>
      <c r="B8" s="343"/>
      <c r="D8" s="348" t="s">
        <v>97</v>
      </c>
      <c r="E8" s="348"/>
      <c r="F8" s="348"/>
      <c r="G8" s="348"/>
      <c r="H8" s="348"/>
      <c r="I8" s="348"/>
      <c r="J8" s="189">
        <f>nabiał!F33</f>
        <v>0</v>
      </c>
      <c r="K8" s="190">
        <f>nabiał!J33</f>
        <v>0</v>
      </c>
      <c r="L8" s="152"/>
      <c r="M8" s="186"/>
      <c r="N8" s="186"/>
      <c r="O8" s="146"/>
      <c r="P8" s="146"/>
      <c r="Q8" s="146"/>
      <c r="R8" s="146"/>
      <c r="S8" s="146"/>
      <c r="T8" s="146"/>
      <c r="U8" s="126"/>
      <c r="V8" s="126"/>
    </row>
    <row r="9" spans="1:26" ht="15.75" customHeight="1">
      <c r="D9" s="350" t="s">
        <v>98</v>
      </c>
      <c r="E9" s="350"/>
      <c r="F9" s="350"/>
      <c r="G9" s="350"/>
      <c r="H9" s="350"/>
      <c r="I9" s="350"/>
      <c r="J9" s="191">
        <f>pieczywo!F22</f>
        <v>0</v>
      </c>
      <c r="K9" s="192">
        <f>pieczywo!J22</f>
        <v>0</v>
      </c>
      <c r="L9" s="152"/>
      <c r="M9" s="186"/>
      <c r="N9" s="186"/>
      <c r="O9" s="146"/>
      <c r="P9" s="146"/>
      <c r="Q9" s="146"/>
      <c r="R9" s="146"/>
      <c r="S9" s="146"/>
      <c r="T9" s="146"/>
      <c r="U9" s="126"/>
      <c r="V9" s="126"/>
    </row>
    <row r="10" spans="1:26" ht="15.75">
      <c r="D10" s="350" t="s">
        <v>99</v>
      </c>
      <c r="E10" s="350"/>
      <c r="F10" s="350"/>
      <c r="G10" s="350"/>
      <c r="H10" s="350"/>
      <c r="I10" s="350"/>
      <c r="J10" s="191">
        <f>soki!F23</f>
        <v>0</v>
      </c>
      <c r="K10" s="192">
        <f>soki!J23</f>
        <v>0</v>
      </c>
      <c r="L10" s="152"/>
      <c r="M10" s="187"/>
      <c r="N10" s="187"/>
      <c r="O10" s="147"/>
      <c r="P10" s="147"/>
      <c r="Q10" s="147"/>
      <c r="R10" s="147"/>
      <c r="S10" s="147"/>
      <c r="T10" s="147"/>
      <c r="U10" s="128"/>
    </row>
    <row r="11" spans="1:26" ht="15.75">
      <c r="D11" s="350" t="s">
        <v>253</v>
      </c>
      <c r="E11" s="350"/>
      <c r="F11" s="350"/>
      <c r="G11" s="350"/>
      <c r="H11" s="350"/>
      <c r="I11" s="350"/>
      <c r="J11" s="193">
        <f>'warzywa, owoce i jaja'!F65</f>
        <v>0</v>
      </c>
      <c r="K11" s="193">
        <f>'warzywa, owoce i jaja'!J65</f>
        <v>0</v>
      </c>
      <c r="L11" s="152"/>
      <c r="M11" s="186"/>
      <c r="N11" s="186"/>
      <c r="O11" s="147"/>
      <c r="P11" s="147"/>
      <c r="Q11" s="147"/>
      <c r="R11" s="147"/>
      <c r="S11" s="147"/>
      <c r="T11" s="147"/>
      <c r="U11" s="128"/>
    </row>
    <row r="12" spans="1:26" ht="15.75">
      <c r="D12" s="350" t="s">
        <v>100</v>
      </c>
      <c r="E12" s="350"/>
      <c r="F12" s="350"/>
      <c r="G12" s="350"/>
      <c r="H12" s="350"/>
      <c r="I12" s="350"/>
      <c r="J12" s="193">
        <f>'wyr. garmażeryjne'!F18</f>
        <v>0</v>
      </c>
      <c r="K12" s="193">
        <f>'wyr. garmażeryjne'!J18</f>
        <v>0</v>
      </c>
      <c r="L12" s="152"/>
      <c r="M12" s="186"/>
      <c r="N12" s="186"/>
      <c r="O12" s="147"/>
      <c r="P12" s="147"/>
      <c r="Q12" s="147"/>
      <c r="R12" s="147"/>
      <c r="S12" s="147"/>
      <c r="T12" s="147"/>
      <c r="U12" s="128"/>
    </row>
    <row r="13" spans="1:26" ht="15.75">
      <c r="D13" s="351" t="s">
        <v>179</v>
      </c>
      <c r="E13" s="352"/>
      <c r="F13" s="352"/>
      <c r="G13" s="352"/>
      <c r="H13" s="352"/>
      <c r="I13" s="353"/>
      <c r="J13" s="193">
        <f>'art. sypkie i przetwory'!F32</f>
        <v>0</v>
      </c>
      <c r="K13" s="193">
        <f>'art. sypkie i przetwory'!J32</f>
        <v>0</v>
      </c>
      <c r="L13" s="152"/>
      <c r="M13" s="186"/>
      <c r="N13" s="186"/>
      <c r="O13" s="147"/>
      <c r="P13" s="147"/>
      <c r="Q13" s="147"/>
      <c r="R13" s="147"/>
      <c r="S13" s="147"/>
      <c r="T13" s="147"/>
      <c r="U13" s="128"/>
    </row>
    <row r="14" spans="1:26" ht="15.75">
      <c r="D14" s="350" t="s">
        <v>180</v>
      </c>
      <c r="E14" s="350"/>
      <c r="F14" s="350"/>
      <c r="G14" s="350"/>
      <c r="H14" s="350"/>
      <c r="I14" s="350"/>
      <c r="J14" s="193">
        <f>'wyr. cukiernicze'!F19</f>
        <v>0</v>
      </c>
      <c r="K14" s="193">
        <f>'wyr. cukiernicze'!J19</f>
        <v>0</v>
      </c>
      <c r="L14" s="152"/>
      <c r="M14" s="186"/>
      <c r="N14" s="186"/>
      <c r="O14" s="147"/>
      <c r="P14" s="147"/>
      <c r="Q14" s="147"/>
      <c r="R14" s="147"/>
      <c r="S14" s="147"/>
      <c r="T14" s="147"/>
      <c r="U14" s="128"/>
    </row>
    <row r="15" spans="1:26" ht="15.75">
      <c r="D15" s="350" t="s">
        <v>181</v>
      </c>
      <c r="E15" s="350"/>
      <c r="F15" s="350"/>
      <c r="G15" s="350"/>
      <c r="H15" s="350"/>
      <c r="I15" s="350"/>
      <c r="J15" s="193">
        <f>'art. suche'!F23</f>
        <v>0</v>
      </c>
      <c r="K15" s="193">
        <f>'art. suche'!J23</f>
        <v>0</v>
      </c>
      <c r="L15" s="152"/>
      <c r="M15" s="186"/>
      <c r="N15" s="186"/>
      <c r="O15" s="147"/>
      <c r="P15" s="147"/>
      <c r="Q15" s="147"/>
      <c r="R15" s="147"/>
      <c r="S15" s="147"/>
      <c r="T15" s="147"/>
      <c r="U15" s="128"/>
    </row>
    <row r="16" spans="1:26" ht="15.75">
      <c r="M16" s="89"/>
      <c r="O16" s="147"/>
      <c r="P16" s="147"/>
      <c r="Q16" s="147"/>
      <c r="R16" s="147"/>
      <c r="S16" s="147"/>
      <c r="T16" s="147"/>
      <c r="U16" s="130"/>
      <c r="V16" s="131"/>
    </row>
    <row r="17" spans="1:22" ht="15.75">
      <c r="I17" s="149" t="s">
        <v>87</v>
      </c>
      <c r="J17" s="150">
        <f>SUM(J5:J16)</f>
        <v>0</v>
      </c>
      <c r="K17" s="150">
        <f>SUM(K5:K16)</f>
        <v>0</v>
      </c>
      <c r="M17" s="150">
        <f>SUM(M5:M16)</f>
        <v>0</v>
      </c>
      <c r="N17" s="150">
        <f>SUM(N5:N16)</f>
        <v>0</v>
      </c>
      <c r="O17" s="127"/>
      <c r="P17" s="127"/>
      <c r="Q17" s="127"/>
      <c r="R17" s="129"/>
      <c r="S17" s="129"/>
      <c r="T17" s="129"/>
      <c r="U17" s="130"/>
      <c r="V17" s="131"/>
    </row>
    <row r="18" spans="1:22" ht="15.75">
      <c r="N18" s="151"/>
      <c r="O18" s="127"/>
      <c r="P18" s="127"/>
      <c r="Q18" s="127"/>
      <c r="R18" s="129"/>
      <c r="S18" s="129"/>
      <c r="T18" s="129"/>
      <c r="U18" s="130"/>
      <c r="V18" s="131"/>
    </row>
    <row r="19" spans="1:22" ht="15.75">
      <c r="O19" s="132"/>
      <c r="P19" s="127"/>
      <c r="Q19" s="127"/>
      <c r="R19" s="129"/>
      <c r="S19" s="129"/>
      <c r="T19" s="129"/>
      <c r="U19" s="130"/>
      <c r="V19" s="131"/>
    </row>
    <row r="20" spans="1:22" ht="15.75">
      <c r="O20" s="127"/>
      <c r="P20" s="127"/>
      <c r="Q20" s="127"/>
      <c r="R20" s="129"/>
      <c r="S20" s="129"/>
      <c r="T20" s="129"/>
      <c r="U20" s="130"/>
      <c r="V20" s="131"/>
    </row>
    <row r="21" spans="1:22" ht="15.75">
      <c r="C21" s="347"/>
      <c r="D21" s="347"/>
      <c r="E21" s="347"/>
      <c r="F21" s="347"/>
      <c r="G21" s="346"/>
      <c r="H21" s="346"/>
      <c r="O21" s="127"/>
      <c r="P21" s="127"/>
      <c r="Q21" s="132"/>
      <c r="R21" s="133"/>
      <c r="S21" s="133"/>
      <c r="T21" s="133"/>
      <c r="U21" s="130"/>
      <c r="V21" s="131"/>
    </row>
    <row r="22" spans="1:22" ht="15.75">
      <c r="A22" s="148"/>
      <c r="O22" s="127"/>
      <c r="P22" s="127"/>
      <c r="Q22" s="127"/>
      <c r="R22" s="129"/>
      <c r="S22" s="129"/>
      <c r="T22" s="129"/>
      <c r="U22" s="130"/>
      <c r="V22" s="131"/>
    </row>
    <row r="23" spans="1:22" ht="15.75">
      <c r="O23" s="134"/>
      <c r="P23" s="127"/>
      <c r="Q23" s="127"/>
      <c r="R23" s="129"/>
      <c r="S23" s="129"/>
      <c r="T23" s="129"/>
      <c r="U23" s="130"/>
      <c r="V23" s="135"/>
    </row>
    <row r="24" spans="1:22" ht="15.75">
      <c r="A24" s="357" t="s">
        <v>182</v>
      </c>
      <c r="B24" s="357"/>
      <c r="C24" s="357"/>
      <c r="D24" s="357"/>
      <c r="E24" s="357"/>
      <c r="O24" s="127"/>
      <c r="P24" s="127"/>
      <c r="Q24" s="127"/>
      <c r="R24" s="129"/>
      <c r="S24" s="129"/>
      <c r="T24" s="129"/>
      <c r="U24" s="130"/>
      <c r="V24" s="136"/>
    </row>
    <row r="25" spans="1:22" ht="15.75">
      <c r="O25" s="127"/>
      <c r="P25" s="127"/>
      <c r="Q25" s="127"/>
      <c r="R25" s="129"/>
      <c r="S25" s="129"/>
      <c r="T25" s="129"/>
      <c r="U25" s="127"/>
      <c r="V25" s="135"/>
    </row>
    <row r="26" spans="1:22" ht="15.75">
      <c r="O26" s="127"/>
      <c r="P26" s="127"/>
      <c r="Q26" s="137"/>
      <c r="R26" s="138"/>
      <c r="S26" s="138"/>
      <c r="T26" s="138"/>
      <c r="U26" s="139"/>
      <c r="V26" s="135"/>
    </row>
    <row r="27" spans="1:22" ht="15.75">
      <c r="O27" s="127"/>
      <c r="P27" s="127"/>
      <c r="Q27" s="127"/>
      <c r="R27" s="129"/>
      <c r="S27" s="129"/>
      <c r="T27" s="138"/>
      <c r="U27" s="135"/>
      <c r="V27" s="140"/>
    </row>
    <row r="28" spans="1:22">
      <c r="A28" t="s">
        <v>183</v>
      </c>
      <c r="O28" s="127"/>
      <c r="P28" s="141"/>
      <c r="Q28" s="142"/>
      <c r="R28" s="129"/>
      <c r="S28" s="129"/>
      <c r="T28" s="138"/>
      <c r="V28" s="143"/>
    </row>
    <row r="29" spans="1:22">
      <c r="O29" s="354"/>
      <c r="P29" s="355"/>
      <c r="Q29" s="355"/>
      <c r="R29" s="144"/>
      <c r="S29" s="129"/>
      <c r="T29" s="129"/>
    </row>
    <row r="30" spans="1:22">
      <c r="O30" s="127"/>
      <c r="P30" s="127"/>
      <c r="Q30" s="127"/>
      <c r="R30" s="129"/>
      <c r="S30" s="129"/>
      <c r="T30" s="129"/>
    </row>
    <row r="31" spans="1:22">
      <c r="O31" s="356"/>
      <c r="P31" s="356"/>
      <c r="Q31" s="356"/>
      <c r="R31" s="145"/>
      <c r="S31" s="145"/>
      <c r="T31" s="145"/>
    </row>
    <row r="32" spans="1:22">
      <c r="O32" s="142"/>
      <c r="P32" s="142"/>
      <c r="Q32" s="142"/>
      <c r="R32" s="145"/>
      <c r="S32" s="145"/>
      <c r="T32" s="145"/>
    </row>
  </sheetData>
  <mergeCells count="18">
    <mergeCell ref="O29:Q29"/>
    <mergeCell ref="O31:Q31"/>
    <mergeCell ref="A24:E24"/>
    <mergeCell ref="D10:I10"/>
    <mergeCell ref="D11:I11"/>
    <mergeCell ref="A8:B8"/>
    <mergeCell ref="B2:G2"/>
    <mergeCell ref="G21:H21"/>
    <mergeCell ref="C21:F21"/>
    <mergeCell ref="D5:I5"/>
    <mergeCell ref="D6:I6"/>
    <mergeCell ref="D7:I7"/>
    <mergeCell ref="D8:I8"/>
    <mergeCell ref="D9:I9"/>
    <mergeCell ref="D12:I12"/>
    <mergeCell ref="D14:I14"/>
    <mergeCell ref="D15:I15"/>
    <mergeCell ref="D13:I13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0"/>
  <sheetViews>
    <sheetView topLeftCell="A7" workbookViewId="0">
      <selection activeCell="C3" sqref="C3:F3"/>
    </sheetView>
  </sheetViews>
  <sheetFormatPr defaultRowHeight="15"/>
  <cols>
    <col min="1" max="1" width="8.85546875" customWidth="1"/>
    <col min="2" max="2" width="28" customWidth="1"/>
    <col min="3" max="3" width="11.140625" customWidth="1"/>
    <col min="4" max="4" width="11.5703125" customWidth="1"/>
    <col min="10" max="10" width="10.85546875" customWidth="1"/>
  </cols>
  <sheetData>
    <row r="1" spans="1:10" ht="24.75">
      <c r="A1" s="1"/>
      <c r="B1" s="173" t="s">
        <v>0</v>
      </c>
      <c r="C1" s="327" t="s">
        <v>19</v>
      </c>
      <c r="D1" s="327"/>
      <c r="E1" s="327"/>
      <c r="F1" s="329" t="s">
        <v>584</v>
      </c>
      <c r="G1" s="330"/>
      <c r="H1" s="330"/>
      <c r="I1" s="331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333" t="s">
        <v>276</v>
      </c>
      <c r="D3" s="338"/>
      <c r="E3" s="338"/>
      <c r="F3" s="338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48" customHeight="1">
      <c r="A5" s="1"/>
      <c r="B5" s="334" t="s">
        <v>3</v>
      </c>
      <c r="C5" s="335"/>
      <c r="D5" s="335"/>
      <c r="E5" s="335"/>
      <c r="F5" s="335"/>
      <c r="G5" s="335"/>
      <c r="H5" s="335"/>
      <c r="I5" s="335"/>
      <c r="J5" s="336"/>
    </row>
    <row r="6" spans="1:10" ht="63" customHeight="1">
      <c r="A6" s="1"/>
      <c r="B6" s="334" t="s">
        <v>4</v>
      </c>
      <c r="C6" s="335"/>
      <c r="D6" s="335"/>
      <c r="E6" s="335"/>
      <c r="F6" s="335"/>
      <c r="G6" s="335"/>
      <c r="H6" s="335"/>
      <c r="I6" s="335"/>
      <c r="J6" s="336"/>
    </row>
    <row r="7" spans="1:10" ht="51.75" customHeight="1">
      <c r="A7" s="1"/>
      <c r="B7" s="334" t="s">
        <v>149</v>
      </c>
      <c r="C7" s="335"/>
      <c r="D7" s="335"/>
      <c r="E7" s="335"/>
      <c r="F7" s="335"/>
      <c r="G7" s="335"/>
      <c r="H7" s="335"/>
      <c r="I7" s="335"/>
      <c r="J7" s="336"/>
    </row>
    <row r="8" spans="1:10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0">
      <c r="A9" s="1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0">
      <c r="A10" s="1"/>
      <c r="B10" s="337" t="s">
        <v>254</v>
      </c>
      <c r="C10" s="337"/>
      <c r="D10" s="337"/>
      <c r="E10" s="337"/>
      <c r="F10" s="337"/>
      <c r="G10" s="337"/>
      <c r="H10" s="337"/>
      <c r="I10" s="337"/>
      <c r="J10" s="337"/>
    </row>
    <row r="11" spans="1:10" ht="51.6" customHeight="1">
      <c r="A11" s="1"/>
      <c r="B11" s="332" t="s">
        <v>596</v>
      </c>
      <c r="C11" s="332"/>
      <c r="D11" s="332"/>
      <c r="E11" s="332"/>
      <c r="F11" s="332"/>
      <c r="G11" s="332"/>
      <c r="H11" s="332"/>
      <c r="I11" s="332"/>
      <c r="J11" s="332"/>
    </row>
    <row r="12" spans="1:10" ht="15.75" thickBot="1">
      <c r="A12" s="202"/>
      <c r="B12" s="203"/>
      <c r="C12" s="204"/>
      <c r="D12" s="205"/>
      <c r="E12" s="77"/>
      <c r="F12" s="77"/>
      <c r="G12" s="206"/>
      <c r="H12" s="77"/>
      <c r="I12" s="77"/>
      <c r="J12" s="77"/>
    </row>
    <row r="13" spans="1:10" ht="48">
      <c r="A13" s="195" t="s">
        <v>7</v>
      </c>
      <c r="B13" s="198" t="s">
        <v>8</v>
      </c>
      <c r="C13" s="199" t="s">
        <v>9</v>
      </c>
      <c r="D13" s="198" t="s">
        <v>10</v>
      </c>
      <c r="E13" s="200" t="s">
        <v>11</v>
      </c>
      <c r="F13" s="200" t="s">
        <v>12</v>
      </c>
      <c r="G13" s="201" t="s">
        <v>13</v>
      </c>
      <c r="H13" s="200" t="s">
        <v>14</v>
      </c>
      <c r="I13" s="200" t="s">
        <v>15</v>
      </c>
      <c r="J13" s="207" t="s">
        <v>16</v>
      </c>
    </row>
    <row r="14" spans="1:10">
      <c r="A14" s="195">
        <v>1</v>
      </c>
      <c r="B14" s="123" t="s">
        <v>270</v>
      </c>
      <c r="C14" s="196" t="s">
        <v>18</v>
      </c>
      <c r="D14" s="124">
        <v>700</v>
      </c>
      <c r="E14" s="182">
        <v>0</v>
      </c>
      <c r="F14" s="197">
        <f>D14*E14</f>
        <v>0</v>
      </c>
      <c r="G14" s="315">
        <v>0</v>
      </c>
      <c r="H14" s="261">
        <f t="shared" ref="H14:H19" si="0">J14-F14</f>
        <v>0</v>
      </c>
      <c r="I14" s="261">
        <f>E14+(E14*G14)</f>
        <v>0</v>
      </c>
      <c r="J14" s="261">
        <f t="shared" ref="J14:J19" si="1">D14*I14</f>
        <v>0</v>
      </c>
    </row>
    <row r="15" spans="1:10">
      <c r="A15" s="258">
        <v>2</v>
      </c>
      <c r="B15" s="17" t="s">
        <v>322</v>
      </c>
      <c r="C15" s="18" t="s">
        <v>18</v>
      </c>
      <c r="D15" s="19">
        <v>400</v>
      </c>
      <c r="E15" s="182">
        <v>0</v>
      </c>
      <c r="F15" s="197">
        <f t="shared" ref="F15:F19" si="2">D15*E15</f>
        <v>0</v>
      </c>
      <c r="G15" s="315">
        <v>0</v>
      </c>
      <c r="H15" s="280">
        <f t="shared" si="0"/>
        <v>0</v>
      </c>
      <c r="I15" s="261">
        <f t="shared" ref="I15:I19" si="3">E15+(E15*G15)</f>
        <v>0</v>
      </c>
      <c r="J15" s="280">
        <f t="shared" si="1"/>
        <v>0</v>
      </c>
    </row>
    <row r="16" spans="1:10">
      <c r="A16" s="264">
        <v>3</v>
      </c>
      <c r="B16" s="17" t="s">
        <v>275</v>
      </c>
      <c r="C16" s="18" t="s">
        <v>18</v>
      </c>
      <c r="D16" s="19">
        <v>360</v>
      </c>
      <c r="E16" s="182">
        <v>0</v>
      </c>
      <c r="F16" s="197">
        <f t="shared" si="2"/>
        <v>0</v>
      </c>
      <c r="G16" s="315">
        <v>0</v>
      </c>
      <c r="H16" s="280">
        <f t="shared" si="0"/>
        <v>0</v>
      </c>
      <c r="I16" s="261">
        <f t="shared" si="3"/>
        <v>0</v>
      </c>
      <c r="J16" s="280">
        <f t="shared" si="1"/>
        <v>0</v>
      </c>
    </row>
    <row r="17" spans="1:10">
      <c r="A17" s="258">
        <v>4</v>
      </c>
      <c r="B17" s="17" t="s">
        <v>272</v>
      </c>
      <c r="C17" s="18" t="s">
        <v>18</v>
      </c>
      <c r="D17" s="19">
        <v>360</v>
      </c>
      <c r="E17" s="182">
        <v>0</v>
      </c>
      <c r="F17" s="197">
        <f t="shared" si="2"/>
        <v>0</v>
      </c>
      <c r="G17" s="315">
        <v>0</v>
      </c>
      <c r="H17" s="280">
        <f t="shared" si="0"/>
        <v>0</v>
      </c>
      <c r="I17" s="261">
        <f t="shared" si="3"/>
        <v>0</v>
      </c>
      <c r="J17" s="280">
        <f t="shared" si="1"/>
        <v>0</v>
      </c>
    </row>
    <row r="18" spans="1:10">
      <c r="A18" s="264">
        <v>5</v>
      </c>
      <c r="B18" s="17" t="s">
        <v>273</v>
      </c>
      <c r="C18" s="18" t="s">
        <v>18</v>
      </c>
      <c r="D18" s="19">
        <v>50</v>
      </c>
      <c r="E18" s="182">
        <v>0</v>
      </c>
      <c r="F18" s="197">
        <f t="shared" si="2"/>
        <v>0</v>
      </c>
      <c r="G18" s="315">
        <v>0</v>
      </c>
      <c r="H18" s="280">
        <f t="shared" si="0"/>
        <v>0</v>
      </c>
      <c r="I18" s="261">
        <f t="shared" si="3"/>
        <v>0</v>
      </c>
      <c r="J18" s="280">
        <f t="shared" si="1"/>
        <v>0</v>
      </c>
    </row>
    <row r="19" spans="1:10">
      <c r="A19" s="258">
        <v>6</v>
      </c>
      <c r="B19" s="222" t="s">
        <v>271</v>
      </c>
      <c r="C19" s="223" t="s">
        <v>18</v>
      </c>
      <c r="D19" s="224">
        <v>400</v>
      </c>
      <c r="E19" s="261">
        <v>0</v>
      </c>
      <c r="F19" s="197">
        <f t="shared" si="2"/>
        <v>0</v>
      </c>
      <c r="G19" s="315">
        <v>0</v>
      </c>
      <c r="H19" s="280">
        <f t="shared" si="0"/>
        <v>0</v>
      </c>
      <c r="I19" s="261">
        <f t="shared" si="3"/>
        <v>0</v>
      </c>
      <c r="J19" s="280">
        <f t="shared" si="1"/>
        <v>0</v>
      </c>
    </row>
    <row r="20" spans="1:10" ht="15.75" thickBot="1">
      <c r="A20" s="263"/>
      <c r="B20" s="262" t="s">
        <v>36</v>
      </c>
      <c r="C20" s="238"/>
      <c r="D20" s="239"/>
      <c r="E20" s="240"/>
      <c r="F20" s="241">
        <f>SUM(F14:F19)</f>
        <v>0</v>
      </c>
      <c r="G20" s="242"/>
      <c r="H20" s="241">
        <f>SUM(H14:H19)</f>
        <v>0</v>
      </c>
      <c r="I20" s="243"/>
      <c r="J20" s="244">
        <f>SUM(J14:J19)</f>
        <v>0</v>
      </c>
    </row>
  </sheetData>
  <sortState ref="B15:E19">
    <sortCondition ref="B15:B19"/>
  </sortState>
  <mergeCells count="9">
    <mergeCell ref="B9:J9"/>
    <mergeCell ref="B10:J10"/>
    <mergeCell ref="B11:J11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B8B4-C012-47BC-A4CA-0FFBDB02BDAA}">
  <dimension ref="A1:J39"/>
  <sheetViews>
    <sheetView topLeftCell="A14" workbookViewId="0">
      <selection activeCell="B19" sqref="B14:B37"/>
    </sheetView>
  </sheetViews>
  <sheetFormatPr defaultRowHeight="15"/>
  <cols>
    <col min="2" max="2" width="33.85546875" customWidth="1"/>
    <col min="3" max="3" width="11.85546875" customWidth="1"/>
    <col min="4" max="5" width="11.28515625" customWidth="1"/>
    <col min="10" max="10" width="10.5703125" customWidth="1"/>
  </cols>
  <sheetData>
    <row r="1" spans="1:10" ht="51.75" customHeight="1">
      <c r="A1" s="1"/>
      <c r="B1" s="173" t="s">
        <v>0</v>
      </c>
      <c r="C1" s="327" t="s">
        <v>19</v>
      </c>
      <c r="D1" s="327"/>
      <c r="E1" s="327"/>
      <c r="F1" s="329" t="s">
        <v>584</v>
      </c>
      <c r="G1" s="330"/>
      <c r="H1" s="330"/>
      <c r="I1" s="331"/>
      <c r="J1" s="6"/>
    </row>
    <row r="2" spans="1:10" ht="27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333" t="s">
        <v>276</v>
      </c>
      <c r="D3" s="338"/>
      <c r="E3" s="338"/>
      <c r="F3" s="338"/>
      <c r="G3" s="7"/>
      <c r="H3" s="6"/>
      <c r="I3" s="6"/>
      <c r="J3" s="6"/>
    </row>
    <row r="4" spans="1:10" ht="21.7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45.75" customHeight="1">
      <c r="A5" s="1"/>
      <c r="B5" s="334" t="s">
        <v>3</v>
      </c>
      <c r="C5" s="335"/>
      <c r="D5" s="335"/>
      <c r="E5" s="335"/>
      <c r="F5" s="335"/>
      <c r="G5" s="335"/>
      <c r="H5" s="335"/>
      <c r="I5" s="335"/>
      <c r="J5" s="336"/>
    </row>
    <row r="6" spans="1:10" ht="39.75" customHeight="1">
      <c r="A6" s="1"/>
      <c r="B6" s="334" t="s">
        <v>4</v>
      </c>
      <c r="C6" s="335"/>
      <c r="D6" s="335"/>
      <c r="E6" s="335"/>
      <c r="F6" s="335"/>
      <c r="G6" s="335"/>
      <c r="H6" s="335"/>
      <c r="I6" s="335"/>
      <c r="J6" s="336"/>
    </row>
    <row r="7" spans="1:10" ht="46.5" customHeight="1">
      <c r="A7" s="1"/>
      <c r="B7" s="334" t="s">
        <v>149</v>
      </c>
      <c r="C7" s="335"/>
      <c r="D7" s="335"/>
      <c r="E7" s="335"/>
      <c r="F7" s="335"/>
      <c r="G7" s="335"/>
      <c r="H7" s="335"/>
      <c r="I7" s="335"/>
      <c r="J7" s="336"/>
    </row>
    <row r="8" spans="1:10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0">
      <c r="A9" s="1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0">
      <c r="A10" s="1"/>
      <c r="B10" s="337" t="s">
        <v>254</v>
      </c>
      <c r="C10" s="337"/>
      <c r="D10" s="337"/>
      <c r="E10" s="337"/>
      <c r="F10" s="337"/>
      <c r="G10" s="337"/>
      <c r="H10" s="337"/>
      <c r="I10" s="337"/>
      <c r="J10" s="337"/>
    </row>
    <row r="11" spans="1:10" ht="34.5" customHeight="1">
      <c r="A11" s="1"/>
      <c r="B11" s="332" t="s">
        <v>597</v>
      </c>
      <c r="C11" s="332"/>
      <c r="D11" s="332"/>
      <c r="E11" s="332"/>
      <c r="F11" s="332"/>
      <c r="G11" s="332"/>
      <c r="H11" s="332"/>
      <c r="I11" s="332"/>
      <c r="J11" s="332"/>
    </row>
    <row r="12" spans="1:10" ht="15.75" thickBot="1">
      <c r="A12" s="202"/>
      <c r="B12" s="203"/>
      <c r="C12" s="204"/>
      <c r="D12" s="205"/>
      <c r="E12" s="77"/>
      <c r="F12" s="77"/>
      <c r="G12" s="206"/>
      <c r="H12" s="77"/>
      <c r="I12" s="77"/>
      <c r="J12" s="77"/>
    </row>
    <row r="13" spans="1:10" ht="48">
      <c r="A13" s="195" t="s">
        <v>7</v>
      </c>
      <c r="B13" s="198" t="s">
        <v>8</v>
      </c>
      <c r="C13" s="199" t="s">
        <v>9</v>
      </c>
      <c r="D13" s="198" t="s">
        <v>10</v>
      </c>
      <c r="E13" s="200" t="s">
        <v>11</v>
      </c>
      <c r="F13" s="200" t="s">
        <v>12</v>
      </c>
      <c r="G13" s="201" t="s">
        <v>13</v>
      </c>
      <c r="H13" s="200" t="s">
        <v>14</v>
      </c>
      <c r="I13" s="200" t="s">
        <v>15</v>
      </c>
      <c r="J13" s="207" t="s">
        <v>16</v>
      </c>
    </row>
    <row r="14" spans="1:10">
      <c r="A14" s="195" t="s">
        <v>281</v>
      </c>
      <c r="B14" s="318" t="s">
        <v>598</v>
      </c>
      <c r="C14" s="314" t="s">
        <v>18</v>
      </c>
      <c r="D14" s="209">
        <v>80</v>
      </c>
      <c r="E14" s="261">
        <v>0</v>
      </c>
      <c r="F14" s="261">
        <f ca="1">D14*F14</f>
        <v>0</v>
      </c>
      <c r="G14" s="315">
        <v>0</v>
      </c>
      <c r="H14" s="261">
        <f ca="1">J14-F14</f>
        <v>0</v>
      </c>
      <c r="I14" s="261">
        <f>E14+(E14*G14)</f>
        <v>0</v>
      </c>
      <c r="J14" s="261">
        <f t="shared" ref="J14:J37" si="0">D14*I14</f>
        <v>0</v>
      </c>
    </row>
    <row r="15" spans="1:10">
      <c r="A15" s="195" t="s">
        <v>282</v>
      </c>
      <c r="B15" s="277" t="s">
        <v>256</v>
      </c>
      <c r="C15" s="223" t="s">
        <v>18</v>
      </c>
      <c r="D15" s="278">
        <v>80</v>
      </c>
      <c r="E15" s="261">
        <v>0</v>
      </c>
      <c r="F15" s="261">
        <f t="shared" ref="F15:F37" ca="1" si="1">D15*F15</f>
        <v>0</v>
      </c>
      <c r="G15" s="315">
        <v>0</v>
      </c>
      <c r="H15" s="261">
        <f t="shared" ref="H15:H37" ca="1" si="2">J15-F15</f>
        <v>0</v>
      </c>
      <c r="I15" s="261">
        <f t="shared" ref="I15:I37" si="3">E15+(E15*G15)</f>
        <v>0</v>
      </c>
      <c r="J15" s="261">
        <f t="shared" si="0"/>
        <v>0</v>
      </c>
    </row>
    <row r="16" spans="1:10">
      <c r="A16" s="195" t="s">
        <v>283</v>
      </c>
      <c r="B16" s="277" t="s">
        <v>258</v>
      </c>
      <c r="C16" s="223" t="s">
        <v>18</v>
      </c>
      <c r="D16" s="278">
        <v>900</v>
      </c>
      <c r="E16" s="261">
        <v>0</v>
      </c>
      <c r="F16" s="261">
        <f t="shared" ca="1" si="1"/>
        <v>0</v>
      </c>
      <c r="G16" s="315">
        <v>0</v>
      </c>
      <c r="H16" s="261">
        <f t="shared" ca="1" si="2"/>
        <v>0</v>
      </c>
      <c r="I16" s="261">
        <f t="shared" si="3"/>
        <v>0</v>
      </c>
      <c r="J16" s="261">
        <f t="shared" si="0"/>
        <v>0</v>
      </c>
    </row>
    <row r="17" spans="1:10">
      <c r="A17" s="195" t="s">
        <v>284</v>
      </c>
      <c r="B17" s="277" t="s">
        <v>259</v>
      </c>
      <c r="C17" s="223" t="s">
        <v>18</v>
      </c>
      <c r="D17" s="278">
        <v>1000</v>
      </c>
      <c r="E17" s="261">
        <v>0</v>
      </c>
      <c r="F17" s="261">
        <f t="shared" ca="1" si="1"/>
        <v>0</v>
      </c>
      <c r="G17" s="315">
        <v>0</v>
      </c>
      <c r="H17" s="261">
        <f t="shared" ca="1" si="2"/>
        <v>0</v>
      </c>
      <c r="I17" s="261">
        <f t="shared" si="3"/>
        <v>0</v>
      </c>
      <c r="J17" s="261">
        <f t="shared" si="0"/>
        <v>0</v>
      </c>
    </row>
    <row r="18" spans="1:10">
      <c r="A18" s="264" t="s">
        <v>285</v>
      </c>
      <c r="B18" s="277" t="s">
        <v>260</v>
      </c>
      <c r="C18" s="223" t="s">
        <v>18</v>
      </c>
      <c r="D18" s="278">
        <v>600</v>
      </c>
      <c r="E18" s="261">
        <v>0</v>
      </c>
      <c r="F18" s="261">
        <f t="shared" ca="1" si="1"/>
        <v>0</v>
      </c>
      <c r="G18" s="315">
        <v>0</v>
      </c>
      <c r="H18" s="261">
        <f t="shared" ca="1" si="2"/>
        <v>0</v>
      </c>
      <c r="I18" s="261">
        <f t="shared" si="3"/>
        <v>0</v>
      </c>
      <c r="J18" s="261">
        <f t="shared" si="0"/>
        <v>0</v>
      </c>
    </row>
    <row r="19" spans="1:10" ht="44.1" customHeight="1">
      <c r="A19" s="264" t="s">
        <v>286</v>
      </c>
      <c r="B19" s="277" t="s">
        <v>618</v>
      </c>
      <c r="C19" s="223" t="s">
        <v>18</v>
      </c>
      <c r="D19" s="278">
        <v>50</v>
      </c>
      <c r="E19" s="261">
        <v>0</v>
      </c>
      <c r="F19" s="261">
        <f t="shared" ca="1" si="1"/>
        <v>0</v>
      </c>
      <c r="G19" s="315">
        <v>0</v>
      </c>
      <c r="H19" s="261">
        <f t="shared" ca="1" si="2"/>
        <v>0</v>
      </c>
      <c r="I19" s="261">
        <f t="shared" si="3"/>
        <v>0</v>
      </c>
      <c r="J19" s="261">
        <f t="shared" si="0"/>
        <v>0</v>
      </c>
    </row>
    <row r="20" spans="1:10" ht="50.1" customHeight="1">
      <c r="A20" s="264" t="s">
        <v>287</v>
      </c>
      <c r="B20" s="277" t="s">
        <v>411</v>
      </c>
      <c r="C20" s="223" t="s">
        <v>18</v>
      </c>
      <c r="D20" s="278">
        <v>100</v>
      </c>
      <c r="E20" s="261">
        <v>0</v>
      </c>
      <c r="F20" s="261">
        <f t="shared" ca="1" si="1"/>
        <v>0</v>
      </c>
      <c r="G20" s="315">
        <v>0</v>
      </c>
      <c r="H20" s="261">
        <f t="shared" ca="1" si="2"/>
        <v>0</v>
      </c>
      <c r="I20" s="261">
        <f t="shared" si="3"/>
        <v>0</v>
      </c>
      <c r="J20" s="261">
        <f t="shared" si="0"/>
        <v>0</v>
      </c>
    </row>
    <row r="21" spans="1:10" ht="43.5" customHeight="1">
      <c r="A21" s="264" t="s">
        <v>288</v>
      </c>
      <c r="B21" s="277" t="s">
        <v>412</v>
      </c>
      <c r="C21" s="223" t="s">
        <v>18</v>
      </c>
      <c r="D21" s="278">
        <v>150</v>
      </c>
      <c r="E21" s="261">
        <v>0</v>
      </c>
      <c r="F21" s="261">
        <f t="shared" ca="1" si="1"/>
        <v>0</v>
      </c>
      <c r="G21" s="315">
        <v>0</v>
      </c>
      <c r="H21" s="261">
        <f t="shared" ca="1" si="2"/>
        <v>0</v>
      </c>
      <c r="I21" s="261">
        <f t="shared" si="3"/>
        <v>0</v>
      </c>
      <c r="J21" s="261">
        <f t="shared" si="0"/>
        <v>0</v>
      </c>
    </row>
    <row r="22" spans="1:10" ht="36.6" customHeight="1">
      <c r="A22" s="264" t="s">
        <v>289</v>
      </c>
      <c r="B22" s="277" t="s">
        <v>413</v>
      </c>
      <c r="C22" s="223" t="s">
        <v>18</v>
      </c>
      <c r="D22" s="278">
        <v>150</v>
      </c>
      <c r="E22" s="261">
        <v>0</v>
      </c>
      <c r="F22" s="261">
        <f t="shared" ca="1" si="1"/>
        <v>0</v>
      </c>
      <c r="G22" s="315">
        <v>0</v>
      </c>
      <c r="H22" s="261">
        <f t="shared" ca="1" si="2"/>
        <v>0</v>
      </c>
      <c r="I22" s="261">
        <f t="shared" si="3"/>
        <v>0</v>
      </c>
      <c r="J22" s="261">
        <f t="shared" si="0"/>
        <v>0</v>
      </c>
    </row>
    <row r="23" spans="1:10">
      <c r="A23" s="264" t="s">
        <v>290</v>
      </c>
      <c r="B23" s="277" t="s">
        <v>263</v>
      </c>
      <c r="C23" s="223" t="s">
        <v>18</v>
      </c>
      <c r="D23" s="278">
        <v>180</v>
      </c>
      <c r="E23" s="261">
        <v>0</v>
      </c>
      <c r="F23" s="261">
        <f t="shared" ca="1" si="1"/>
        <v>0</v>
      </c>
      <c r="G23" s="315">
        <v>0</v>
      </c>
      <c r="H23" s="261">
        <f t="shared" ca="1" si="2"/>
        <v>0</v>
      </c>
      <c r="I23" s="261">
        <f t="shared" si="3"/>
        <v>0</v>
      </c>
      <c r="J23" s="261">
        <f t="shared" si="0"/>
        <v>0</v>
      </c>
    </row>
    <row r="24" spans="1:10">
      <c r="A24" s="264" t="s">
        <v>291</v>
      </c>
      <c r="B24" s="277" t="s">
        <v>261</v>
      </c>
      <c r="C24" s="223" t="s">
        <v>18</v>
      </c>
      <c r="D24" s="278">
        <v>100</v>
      </c>
      <c r="E24" s="261">
        <v>0</v>
      </c>
      <c r="F24" s="261">
        <f t="shared" ca="1" si="1"/>
        <v>0</v>
      </c>
      <c r="G24" s="315">
        <v>0</v>
      </c>
      <c r="H24" s="261">
        <f t="shared" ca="1" si="2"/>
        <v>0</v>
      </c>
      <c r="I24" s="261">
        <f t="shared" si="3"/>
        <v>0</v>
      </c>
      <c r="J24" s="261">
        <f t="shared" si="0"/>
        <v>0</v>
      </c>
    </row>
    <row r="25" spans="1:10">
      <c r="A25" s="264" t="s">
        <v>292</v>
      </c>
      <c r="B25" s="277" t="s">
        <v>262</v>
      </c>
      <c r="C25" s="223" t="s">
        <v>18</v>
      </c>
      <c r="D25" s="278">
        <v>200</v>
      </c>
      <c r="E25" s="261">
        <v>0</v>
      </c>
      <c r="F25" s="261">
        <f t="shared" ca="1" si="1"/>
        <v>0</v>
      </c>
      <c r="G25" s="315">
        <v>0</v>
      </c>
      <c r="H25" s="261">
        <f t="shared" ca="1" si="2"/>
        <v>0</v>
      </c>
      <c r="I25" s="261">
        <f t="shared" si="3"/>
        <v>0</v>
      </c>
      <c r="J25" s="261">
        <f t="shared" si="0"/>
        <v>0</v>
      </c>
    </row>
    <row r="26" spans="1:10" ht="16.5" customHeight="1">
      <c r="A26" s="264" t="s">
        <v>293</v>
      </c>
      <c r="B26" s="277" t="s">
        <v>264</v>
      </c>
      <c r="C26" s="223" t="s">
        <v>18</v>
      </c>
      <c r="D26" s="278">
        <v>600</v>
      </c>
      <c r="E26" s="261">
        <v>0</v>
      </c>
      <c r="F26" s="261">
        <f t="shared" ca="1" si="1"/>
        <v>0</v>
      </c>
      <c r="G26" s="315">
        <v>0</v>
      </c>
      <c r="H26" s="261">
        <f t="shared" ca="1" si="2"/>
        <v>0</v>
      </c>
      <c r="I26" s="261">
        <f>E26+(E26*G26)</f>
        <v>0</v>
      </c>
      <c r="J26" s="261">
        <f t="shared" si="0"/>
        <v>0</v>
      </c>
    </row>
    <row r="27" spans="1:10" hidden="1">
      <c r="A27" s="264" t="s">
        <v>294</v>
      </c>
      <c r="B27" s="277" t="s">
        <v>265</v>
      </c>
      <c r="C27" s="223" t="s">
        <v>18</v>
      </c>
      <c r="D27" s="278">
        <v>0</v>
      </c>
      <c r="E27" s="261">
        <v>0</v>
      </c>
      <c r="F27" s="261">
        <f t="shared" ca="1" si="1"/>
        <v>0</v>
      </c>
      <c r="G27" s="315">
        <v>0</v>
      </c>
      <c r="H27" s="261">
        <f t="shared" ca="1" si="2"/>
        <v>0</v>
      </c>
      <c r="I27" s="261">
        <f t="shared" si="3"/>
        <v>0</v>
      </c>
      <c r="J27" s="261">
        <f t="shared" si="0"/>
        <v>0</v>
      </c>
    </row>
    <row r="28" spans="1:10" hidden="1">
      <c r="A28" s="264" t="s">
        <v>295</v>
      </c>
      <c r="B28" s="277" t="s">
        <v>266</v>
      </c>
      <c r="C28" s="223" t="s">
        <v>18</v>
      </c>
      <c r="D28" s="278">
        <v>0</v>
      </c>
      <c r="E28" s="261">
        <v>0</v>
      </c>
      <c r="F28" s="261">
        <f t="shared" ca="1" si="1"/>
        <v>0</v>
      </c>
      <c r="G28" s="315">
        <v>0</v>
      </c>
      <c r="H28" s="261">
        <f t="shared" ca="1" si="2"/>
        <v>0</v>
      </c>
      <c r="I28" s="261">
        <f t="shared" si="3"/>
        <v>0</v>
      </c>
      <c r="J28" s="261">
        <f t="shared" si="0"/>
        <v>0</v>
      </c>
    </row>
    <row r="29" spans="1:10" hidden="1">
      <c r="A29" s="264" t="s">
        <v>296</v>
      </c>
      <c r="B29" s="277" t="s">
        <v>267</v>
      </c>
      <c r="C29" s="223" t="s">
        <v>18</v>
      </c>
      <c r="D29" s="278">
        <v>0</v>
      </c>
      <c r="E29" s="261">
        <v>0</v>
      </c>
      <c r="F29" s="261">
        <f t="shared" ca="1" si="1"/>
        <v>0</v>
      </c>
      <c r="G29" s="315">
        <v>0</v>
      </c>
      <c r="H29" s="261">
        <f t="shared" ca="1" si="2"/>
        <v>0</v>
      </c>
      <c r="I29" s="261">
        <f t="shared" si="3"/>
        <v>0</v>
      </c>
      <c r="J29" s="261">
        <f t="shared" si="0"/>
        <v>0</v>
      </c>
    </row>
    <row r="30" spans="1:10">
      <c r="A30" s="264" t="s">
        <v>297</v>
      </c>
      <c r="B30" s="277" t="s">
        <v>308</v>
      </c>
      <c r="C30" s="223" t="s">
        <v>18</v>
      </c>
      <c r="D30" s="278">
        <v>80</v>
      </c>
      <c r="E30" s="261">
        <v>0</v>
      </c>
      <c r="F30" s="261">
        <f t="shared" ca="1" si="1"/>
        <v>0</v>
      </c>
      <c r="G30" s="315">
        <v>0</v>
      </c>
      <c r="H30" s="261">
        <f t="shared" ca="1" si="2"/>
        <v>0</v>
      </c>
      <c r="I30" s="261">
        <f>E30+(E30*G30)</f>
        <v>0</v>
      </c>
      <c r="J30" s="261">
        <f t="shared" si="0"/>
        <v>0</v>
      </c>
    </row>
    <row r="31" spans="1:10">
      <c r="A31" s="264" t="s">
        <v>298</v>
      </c>
      <c r="B31" s="277" t="s">
        <v>274</v>
      </c>
      <c r="C31" s="223" t="s">
        <v>18</v>
      </c>
      <c r="D31" s="278">
        <v>400</v>
      </c>
      <c r="E31" s="261">
        <v>0</v>
      </c>
      <c r="F31" s="261">
        <f t="shared" ca="1" si="1"/>
        <v>0</v>
      </c>
      <c r="G31" s="315">
        <v>0</v>
      </c>
      <c r="H31" s="261">
        <f t="shared" ca="1" si="2"/>
        <v>0</v>
      </c>
      <c r="I31" s="261">
        <f t="shared" si="3"/>
        <v>0</v>
      </c>
      <c r="J31" s="261">
        <f t="shared" si="0"/>
        <v>0</v>
      </c>
    </row>
    <row r="32" spans="1:10">
      <c r="A32" s="264" t="s">
        <v>299</v>
      </c>
      <c r="B32" s="277" t="s">
        <v>305</v>
      </c>
      <c r="C32" s="223" t="s">
        <v>18</v>
      </c>
      <c r="D32" s="278">
        <v>40</v>
      </c>
      <c r="E32" s="261">
        <v>0</v>
      </c>
      <c r="F32" s="261">
        <f t="shared" ca="1" si="1"/>
        <v>0</v>
      </c>
      <c r="G32" s="315">
        <v>0</v>
      </c>
      <c r="H32" s="261">
        <f t="shared" ca="1" si="2"/>
        <v>0</v>
      </c>
      <c r="I32" s="261">
        <f t="shared" si="3"/>
        <v>0</v>
      </c>
      <c r="J32" s="261">
        <f t="shared" si="0"/>
        <v>0</v>
      </c>
    </row>
    <row r="33" spans="1:10">
      <c r="A33" s="264" t="s">
        <v>300</v>
      </c>
      <c r="B33" s="277" t="s">
        <v>414</v>
      </c>
      <c r="C33" s="223" t="s">
        <v>18</v>
      </c>
      <c r="D33" s="278">
        <v>700</v>
      </c>
      <c r="E33" s="261">
        <v>0</v>
      </c>
      <c r="F33" s="261">
        <f t="shared" ca="1" si="1"/>
        <v>0</v>
      </c>
      <c r="G33" s="315">
        <v>0</v>
      </c>
      <c r="H33" s="261">
        <f t="shared" ca="1" si="2"/>
        <v>0</v>
      </c>
      <c r="I33" s="261">
        <f t="shared" si="3"/>
        <v>0</v>
      </c>
      <c r="J33" s="261">
        <f t="shared" si="0"/>
        <v>0</v>
      </c>
    </row>
    <row r="34" spans="1:10">
      <c r="A34" s="264" t="s">
        <v>301</v>
      </c>
      <c r="B34" s="277" t="s">
        <v>269</v>
      </c>
      <c r="C34" s="223" t="s">
        <v>18</v>
      </c>
      <c r="D34" s="278">
        <v>80</v>
      </c>
      <c r="E34" s="261">
        <v>0</v>
      </c>
      <c r="F34" s="261">
        <f t="shared" ca="1" si="1"/>
        <v>0</v>
      </c>
      <c r="G34" s="315">
        <v>0</v>
      </c>
      <c r="H34" s="261">
        <f t="shared" ca="1" si="2"/>
        <v>0</v>
      </c>
      <c r="I34" s="261">
        <f t="shared" si="3"/>
        <v>0</v>
      </c>
      <c r="J34" s="261">
        <f t="shared" si="0"/>
        <v>0</v>
      </c>
    </row>
    <row r="35" spans="1:10">
      <c r="A35" s="264" t="s">
        <v>302</v>
      </c>
      <c r="B35" s="277" t="s">
        <v>415</v>
      </c>
      <c r="C35" s="223" t="s">
        <v>18</v>
      </c>
      <c r="D35" s="278">
        <v>650</v>
      </c>
      <c r="E35" s="261">
        <v>0</v>
      </c>
      <c r="F35" s="261">
        <f t="shared" ca="1" si="1"/>
        <v>0</v>
      </c>
      <c r="G35" s="315">
        <v>0</v>
      </c>
      <c r="H35" s="261">
        <f t="shared" ca="1" si="2"/>
        <v>0</v>
      </c>
      <c r="I35" s="261">
        <f t="shared" si="3"/>
        <v>0</v>
      </c>
      <c r="J35" s="261">
        <f t="shared" si="0"/>
        <v>0</v>
      </c>
    </row>
    <row r="36" spans="1:10">
      <c r="A36" s="264" t="s">
        <v>303</v>
      </c>
      <c r="B36" s="277" t="s">
        <v>257</v>
      </c>
      <c r="C36" s="223" t="s">
        <v>18</v>
      </c>
      <c r="D36" s="278">
        <v>1000</v>
      </c>
      <c r="E36" s="261">
        <v>0</v>
      </c>
      <c r="F36" s="261">
        <f t="shared" ca="1" si="1"/>
        <v>0</v>
      </c>
      <c r="G36" s="315">
        <v>0</v>
      </c>
      <c r="H36" s="261">
        <f t="shared" ca="1" si="2"/>
        <v>0</v>
      </c>
      <c r="I36" s="261">
        <f t="shared" si="3"/>
        <v>0</v>
      </c>
      <c r="J36" s="261">
        <f t="shared" si="0"/>
        <v>0</v>
      </c>
    </row>
    <row r="37" spans="1:10">
      <c r="A37" s="264" t="s">
        <v>304</v>
      </c>
      <c r="B37" s="277" t="s">
        <v>268</v>
      </c>
      <c r="C37" s="223" t="s">
        <v>18</v>
      </c>
      <c r="D37" s="278">
        <v>80</v>
      </c>
      <c r="E37" s="261">
        <v>0</v>
      </c>
      <c r="F37" s="261">
        <f t="shared" ca="1" si="1"/>
        <v>0</v>
      </c>
      <c r="G37" s="315">
        <v>0</v>
      </c>
      <c r="H37" s="261">
        <f t="shared" ca="1" si="2"/>
        <v>0</v>
      </c>
      <c r="I37" s="261">
        <f t="shared" si="3"/>
        <v>0</v>
      </c>
      <c r="J37" s="261">
        <f t="shared" si="0"/>
        <v>0</v>
      </c>
    </row>
    <row r="38" spans="1:10" ht="15.75" thickBot="1">
      <c r="A38" s="184"/>
      <c r="B38" s="183" t="s">
        <v>36</v>
      </c>
      <c r="C38" s="80"/>
      <c r="D38" s="81"/>
      <c r="E38" s="82"/>
      <c r="F38" s="83">
        <f ca="1">SUM(F14:F37)</f>
        <v>0</v>
      </c>
      <c r="G38" s="84">
        <v>5</v>
      </c>
      <c r="H38" s="83">
        <f ca="1">SUM(H14:H37)</f>
        <v>0</v>
      </c>
      <c r="I38" s="85"/>
      <c r="J38" s="86">
        <f>SUM(J14:J37)</f>
        <v>0</v>
      </c>
    </row>
    <row r="39" spans="1:10">
      <c r="A39" s="1"/>
    </row>
  </sheetData>
  <sortState ref="B15:E37">
    <sortCondition ref="B15:B37"/>
  </sortState>
  <mergeCells count="9">
    <mergeCell ref="B9:J9"/>
    <mergeCell ref="B10:J10"/>
    <mergeCell ref="B11:J11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DB88-1BC9-46C6-A29A-FA6850DB30E6}">
  <dimension ref="A1:J48"/>
  <sheetViews>
    <sheetView topLeftCell="A18" workbookViewId="0">
      <selection activeCell="U30" sqref="U30"/>
    </sheetView>
  </sheetViews>
  <sheetFormatPr defaultRowHeight="15"/>
  <cols>
    <col min="1" max="1" width="6.85546875" customWidth="1"/>
    <col min="2" max="2" width="30.85546875" customWidth="1"/>
  </cols>
  <sheetData>
    <row r="1" spans="1:10" ht="36" customHeight="1">
      <c r="A1" s="1"/>
      <c r="B1" s="173" t="s">
        <v>0</v>
      </c>
      <c r="C1" s="327" t="s">
        <v>19</v>
      </c>
      <c r="D1" s="327"/>
      <c r="E1" s="327"/>
      <c r="F1" s="329" t="s">
        <v>599</v>
      </c>
      <c r="G1" s="330"/>
      <c r="H1" s="330"/>
      <c r="I1" s="331"/>
      <c r="J1" s="6"/>
    </row>
    <row r="2" spans="1:10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.75">
      <c r="A3" s="1"/>
      <c r="B3" s="2"/>
      <c r="C3" s="333" t="s">
        <v>276</v>
      </c>
      <c r="D3" s="338"/>
      <c r="E3" s="338"/>
      <c r="F3" s="338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48" customHeight="1">
      <c r="A5" s="1"/>
      <c r="B5" s="334" t="s">
        <v>3</v>
      </c>
      <c r="C5" s="335"/>
      <c r="D5" s="335"/>
      <c r="E5" s="335"/>
      <c r="F5" s="335"/>
      <c r="G5" s="335"/>
      <c r="H5" s="335"/>
      <c r="I5" s="335"/>
      <c r="J5" s="336"/>
    </row>
    <row r="6" spans="1:10" ht="36" customHeight="1">
      <c r="A6" s="1"/>
      <c r="B6" s="334" t="s">
        <v>4</v>
      </c>
      <c r="C6" s="335"/>
      <c r="D6" s="335"/>
      <c r="E6" s="335"/>
      <c r="F6" s="335"/>
      <c r="G6" s="335"/>
      <c r="H6" s="335"/>
      <c r="I6" s="335"/>
      <c r="J6" s="336"/>
    </row>
    <row r="7" spans="1:10" ht="42.75" customHeight="1">
      <c r="A7" s="1"/>
      <c r="B7" s="334" t="s">
        <v>149</v>
      </c>
      <c r="C7" s="335"/>
      <c r="D7" s="335"/>
      <c r="E7" s="335"/>
      <c r="F7" s="335"/>
      <c r="G7" s="335"/>
      <c r="H7" s="335"/>
      <c r="I7" s="335"/>
      <c r="J7" s="336"/>
    </row>
    <row r="8" spans="1:10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0">
      <c r="A9" s="1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0">
      <c r="A10" s="1"/>
      <c r="B10" s="337" t="s">
        <v>254</v>
      </c>
      <c r="C10" s="337"/>
      <c r="D10" s="337"/>
      <c r="E10" s="337"/>
      <c r="F10" s="337"/>
      <c r="G10" s="337"/>
      <c r="H10" s="337"/>
      <c r="I10" s="337"/>
      <c r="J10" s="337"/>
    </row>
    <row r="11" spans="1:10" ht="47.45" customHeight="1">
      <c r="A11" s="1"/>
      <c r="B11" s="332" t="s">
        <v>600</v>
      </c>
      <c r="C11" s="332"/>
      <c r="D11" s="332"/>
      <c r="E11" s="332"/>
      <c r="F11" s="332"/>
      <c r="G11" s="332"/>
      <c r="H11" s="332"/>
      <c r="I11" s="332"/>
      <c r="J11" s="332"/>
    </row>
    <row r="12" spans="1:10" ht="15.75" thickBot="1">
      <c r="A12" s="202"/>
      <c r="B12" s="203"/>
      <c r="C12" s="204"/>
      <c r="D12" s="205"/>
      <c r="E12" s="77"/>
      <c r="F12" s="77"/>
      <c r="G12" s="206"/>
      <c r="H12" s="77"/>
      <c r="I12" s="77"/>
      <c r="J12" s="77"/>
    </row>
    <row r="13" spans="1:10" ht="48">
      <c r="A13" s="195" t="s">
        <v>7</v>
      </c>
      <c r="B13" s="198" t="s">
        <v>8</v>
      </c>
      <c r="C13" s="199" t="s">
        <v>9</v>
      </c>
      <c r="D13" s="198" t="s">
        <v>10</v>
      </c>
      <c r="E13" s="200" t="s">
        <v>11</v>
      </c>
      <c r="F13" s="200" t="s">
        <v>12</v>
      </c>
      <c r="G13" s="201" t="s">
        <v>13</v>
      </c>
      <c r="H13" s="200" t="s">
        <v>14</v>
      </c>
      <c r="I13" s="200" t="s">
        <v>15</v>
      </c>
      <c r="J13" s="207" t="s">
        <v>16</v>
      </c>
    </row>
    <row r="14" spans="1:10">
      <c r="A14" s="195" t="s">
        <v>281</v>
      </c>
      <c r="B14" s="318" t="s">
        <v>443</v>
      </c>
      <c r="C14" s="314" t="s">
        <v>17</v>
      </c>
      <c r="D14" s="209">
        <v>170</v>
      </c>
      <c r="E14" s="261">
        <v>0</v>
      </c>
      <c r="F14" s="261">
        <f t="shared" ref="F14:F46" si="0">D14*E14</f>
        <v>0</v>
      </c>
      <c r="G14" s="315">
        <v>0</v>
      </c>
      <c r="H14" s="261">
        <f t="shared" ref="H14:H46" si="1">J14-F14</f>
        <v>0</v>
      </c>
      <c r="I14" s="261">
        <f>E14+(E14*G14)</f>
        <v>0</v>
      </c>
      <c r="J14" s="261">
        <f t="shared" ref="J14:J46" si="2">D14*I14</f>
        <v>0</v>
      </c>
    </row>
    <row r="15" spans="1:10">
      <c r="A15" s="195" t="s">
        <v>282</v>
      </c>
      <c r="B15" s="277" t="s">
        <v>311</v>
      </c>
      <c r="C15" s="314" t="s">
        <v>17</v>
      </c>
      <c r="D15" s="209">
        <v>30</v>
      </c>
      <c r="E15" s="261">
        <v>0</v>
      </c>
      <c r="F15" s="261">
        <f t="shared" si="0"/>
        <v>0</v>
      </c>
      <c r="G15" s="315">
        <v>0</v>
      </c>
      <c r="H15" s="261">
        <f t="shared" si="1"/>
        <v>0</v>
      </c>
      <c r="I15" s="261">
        <f t="shared" ref="I15:I46" si="3">E15+(E15*G15)</f>
        <v>0</v>
      </c>
      <c r="J15" s="261">
        <f t="shared" si="2"/>
        <v>0</v>
      </c>
    </row>
    <row r="16" spans="1:10">
      <c r="A16" s="195" t="s">
        <v>283</v>
      </c>
      <c r="B16" s="277" t="s">
        <v>444</v>
      </c>
      <c r="C16" s="314" t="s">
        <v>17</v>
      </c>
      <c r="D16" s="209">
        <v>70</v>
      </c>
      <c r="E16" s="261">
        <v>0</v>
      </c>
      <c r="F16" s="261">
        <f t="shared" si="0"/>
        <v>0</v>
      </c>
      <c r="G16" s="315">
        <v>0</v>
      </c>
      <c r="H16" s="261">
        <f t="shared" si="1"/>
        <v>0</v>
      </c>
      <c r="I16" s="261">
        <f t="shared" si="3"/>
        <v>0</v>
      </c>
      <c r="J16" s="261">
        <f t="shared" si="2"/>
        <v>0</v>
      </c>
    </row>
    <row r="17" spans="1:10">
      <c r="A17" s="195" t="s">
        <v>284</v>
      </c>
      <c r="B17" s="277" t="s">
        <v>445</v>
      </c>
      <c r="C17" s="314" t="s">
        <v>17</v>
      </c>
      <c r="D17" s="209">
        <v>20</v>
      </c>
      <c r="E17" s="261">
        <v>0</v>
      </c>
      <c r="F17" s="261">
        <f t="shared" si="0"/>
        <v>0</v>
      </c>
      <c r="G17" s="315">
        <v>0</v>
      </c>
      <c r="H17" s="261">
        <f t="shared" si="1"/>
        <v>0</v>
      </c>
      <c r="I17" s="261">
        <f t="shared" si="3"/>
        <v>0</v>
      </c>
      <c r="J17" s="261">
        <f t="shared" si="2"/>
        <v>0</v>
      </c>
    </row>
    <row r="18" spans="1:10">
      <c r="A18" s="195" t="s">
        <v>285</v>
      </c>
      <c r="B18" s="277" t="s">
        <v>447</v>
      </c>
      <c r="C18" s="314" t="s">
        <v>17</v>
      </c>
      <c r="D18" s="209">
        <v>200</v>
      </c>
      <c r="E18" s="261">
        <v>0</v>
      </c>
      <c r="F18" s="261">
        <f t="shared" si="0"/>
        <v>0</v>
      </c>
      <c r="G18" s="315">
        <v>0</v>
      </c>
      <c r="H18" s="261">
        <f t="shared" si="1"/>
        <v>0</v>
      </c>
      <c r="I18" s="261">
        <f t="shared" si="3"/>
        <v>0</v>
      </c>
      <c r="J18" s="261">
        <f t="shared" si="2"/>
        <v>0</v>
      </c>
    </row>
    <row r="19" spans="1:10">
      <c r="A19" s="264" t="s">
        <v>286</v>
      </c>
      <c r="B19" s="277" t="s">
        <v>446</v>
      </c>
      <c r="C19" s="223" t="s">
        <v>17</v>
      </c>
      <c r="D19" s="209">
        <v>50</v>
      </c>
      <c r="E19" s="261">
        <v>0</v>
      </c>
      <c r="F19" s="261">
        <f t="shared" si="0"/>
        <v>0</v>
      </c>
      <c r="G19" s="315">
        <v>0</v>
      </c>
      <c r="H19" s="261">
        <f t="shared" si="1"/>
        <v>0</v>
      </c>
      <c r="I19" s="261">
        <f t="shared" si="3"/>
        <v>0</v>
      </c>
      <c r="J19" s="261">
        <f t="shared" si="2"/>
        <v>0</v>
      </c>
    </row>
    <row r="20" spans="1:10">
      <c r="A20" s="264" t="s">
        <v>287</v>
      </c>
      <c r="B20" s="277" t="s">
        <v>619</v>
      </c>
      <c r="C20" s="314" t="s">
        <v>17</v>
      </c>
      <c r="D20" s="209">
        <v>150</v>
      </c>
      <c r="E20" s="261">
        <v>0</v>
      </c>
      <c r="F20" s="261">
        <f t="shared" si="0"/>
        <v>0</v>
      </c>
      <c r="G20" s="315">
        <v>0</v>
      </c>
      <c r="H20" s="261">
        <f t="shared" si="1"/>
        <v>0</v>
      </c>
      <c r="I20" s="261">
        <f t="shared" si="3"/>
        <v>0</v>
      </c>
      <c r="J20" s="261">
        <f t="shared" si="2"/>
        <v>0</v>
      </c>
    </row>
    <row r="21" spans="1:10">
      <c r="A21" s="264" t="s">
        <v>288</v>
      </c>
      <c r="B21" s="277" t="s">
        <v>448</v>
      </c>
      <c r="C21" s="314" t="s">
        <v>17</v>
      </c>
      <c r="D21" s="209">
        <v>100</v>
      </c>
      <c r="E21" s="261">
        <v>0</v>
      </c>
      <c r="F21" s="261">
        <f t="shared" si="0"/>
        <v>0</v>
      </c>
      <c r="G21" s="315">
        <v>0</v>
      </c>
      <c r="H21" s="261">
        <f t="shared" si="1"/>
        <v>0</v>
      </c>
      <c r="I21" s="261">
        <f t="shared" si="3"/>
        <v>0</v>
      </c>
      <c r="J21" s="261">
        <f t="shared" si="2"/>
        <v>0</v>
      </c>
    </row>
    <row r="22" spans="1:10">
      <c r="A22" s="264" t="s">
        <v>289</v>
      </c>
      <c r="B22" s="277" t="s">
        <v>620</v>
      </c>
      <c r="C22" s="314" t="s">
        <v>17</v>
      </c>
      <c r="D22" s="209">
        <v>50</v>
      </c>
      <c r="E22" s="261">
        <v>0</v>
      </c>
      <c r="F22" s="261">
        <f t="shared" si="0"/>
        <v>0</v>
      </c>
      <c r="G22" s="315">
        <v>0</v>
      </c>
      <c r="H22" s="261">
        <f t="shared" si="1"/>
        <v>0</v>
      </c>
      <c r="I22" s="261">
        <f t="shared" si="3"/>
        <v>0</v>
      </c>
      <c r="J22" s="261">
        <f t="shared" si="2"/>
        <v>0</v>
      </c>
    </row>
    <row r="23" spans="1:10">
      <c r="A23" s="264" t="s">
        <v>290</v>
      </c>
      <c r="B23" s="277" t="s">
        <v>449</v>
      </c>
      <c r="C23" s="314" t="s">
        <v>17</v>
      </c>
      <c r="D23" s="209">
        <v>70</v>
      </c>
      <c r="E23" s="261">
        <v>0</v>
      </c>
      <c r="F23" s="261">
        <f t="shared" si="0"/>
        <v>0</v>
      </c>
      <c r="G23" s="315">
        <v>0</v>
      </c>
      <c r="H23" s="261">
        <f t="shared" si="1"/>
        <v>0</v>
      </c>
      <c r="I23" s="261">
        <f t="shared" si="3"/>
        <v>0</v>
      </c>
      <c r="J23" s="261">
        <f t="shared" si="2"/>
        <v>0</v>
      </c>
    </row>
    <row r="24" spans="1:10">
      <c r="A24" s="264" t="s">
        <v>291</v>
      </c>
      <c r="B24" s="277" t="s">
        <v>450</v>
      </c>
      <c r="C24" s="314" t="s">
        <v>17</v>
      </c>
      <c r="D24" s="209">
        <v>150</v>
      </c>
      <c r="E24" s="261">
        <v>0</v>
      </c>
      <c r="F24" s="261">
        <f t="shared" si="0"/>
        <v>0</v>
      </c>
      <c r="G24" s="315">
        <v>0</v>
      </c>
      <c r="H24" s="261">
        <f t="shared" si="1"/>
        <v>0</v>
      </c>
      <c r="I24" s="261">
        <f t="shared" si="3"/>
        <v>0</v>
      </c>
      <c r="J24" s="261">
        <f t="shared" si="2"/>
        <v>0</v>
      </c>
    </row>
    <row r="25" spans="1:10">
      <c r="A25" s="264" t="s">
        <v>292</v>
      </c>
      <c r="B25" s="277" t="s">
        <v>451</v>
      </c>
      <c r="C25" s="314" t="s">
        <v>17</v>
      </c>
      <c r="D25" s="209">
        <v>150</v>
      </c>
      <c r="E25" s="261">
        <v>0</v>
      </c>
      <c r="F25" s="261">
        <f t="shared" si="0"/>
        <v>0</v>
      </c>
      <c r="G25" s="315">
        <v>0</v>
      </c>
      <c r="H25" s="261">
        <f t="shared" si="1"/>
        <v>0</v>
      </c>
      <c r="I25" s="261">
        <f t="shared" si="3"/>
        <v>0</v>
      </c>
      <c r="J25" s="261">
        <f t="shared" si="2"/>
        <v>0</v>
      </c>
    </row>
    <row r="26" spans="1:10">
      <c r="A26" s="264" t="s">
        <v>293</v>
      </c>
      <c r="B26" s="277" t="s">
        <v>452</v>
      </c>
      <c r="C26" s="314" t="s">
        <v>17</v>
      </c>
      <c r="D26" s="209">
        <v>50</v>
      </c>
      <c r="E26" s="261">
        <v>0</v>
      </c>
      <c r="F26" s="261">
        <f t="shared" si="0"/>
        <v>0</v>
      </c>
      <c r="G26" s="315">
        <v>0</v>
      </c>
      <c r="H26" s="261">
        <f t="shared" si="1"/>
        <v>0</v>
      </c>
      <c r="I26" s="261">
        <f t="shared" si="3"/>
        <v>0</v>
      </c>
      <c r="J26" s="261">
        <f t="shared" si="2"/>
        <v>0</v>
      </c>
    </row>
    <row r="27" spans="1:10">
      <c r="A27" s="264" t="s">
        <v>294</v>
      </c>
      <c r="B27" s="277" t="s">
        <v>453</v>
      </c>
      <c r="C27" s="314" t="s">
        <v>17</v>
      </c>
      <c r="D27" s="209">
        <v>80</v>
      </c>
      <c r="E27" s="261">
        <v>0</v>
      </c>
      <c r="F27" s="261">
        <f t="shared" si="0"/>
        <v>0</v>
      </c>
      <c r="G27" s="315">
        <v>0</v>
      </c>
      <c r="H27" s="261">
        <f t="shared" si="1"/>
        <v>0</v>
      </c>
      <c r="I27" s="261">
        <f t="shared" si="3"/>
        <v>0</v>
      </c>
      <c r="J27" s="261">
        <f t="shared" si="2"/>
        <v>0</v>
      </c>
    </row>
    <row r="28" spans="1:10">
      <c r="A28" s="264" t="s">
        <v>295</v>
      </c>
      <c r="B28" s="277" t="s">
        <v>454</v>
      </c>
      <c r="C28" s="314" t="s">
        <v>17</v>
      </c>
      <c r="D28" s="209">
        <v>80</v>
      </c>
      <c r="E28" s="261">
        <v>0</v>
      </c>
      <c r="F28" s="261">
        <f t="shared" si="0"/>
        <v>0</v>
      </c>
      <c r="G28" s="315">
        <v>0</v>
      </c>
      <c r="H28" s="261">
        <f t="shared" si="1"/>
        <v>0</v>
      </c>
      <c r="I28" s="261">
        <f t="shared" si="3"/>
        <v>0</v>
      </c>
      <c r="J28" s="261">
        <f t="shared" si="2"/>
        <v>0</v>
      </c>
    </row>
    <row r="29" spans="1:10">
      <c r="A29" s="264" t="s">
        <v>296</v>
      </c>
      <c r="B29" s="277" t="s">
        <v>621</v>
      </c>
      <c r="C29" s="314" t="s">
        <v>17</v>
      </c>
      <c r="D29" s="209">
        <v>420</v>
      </c>
      <c r="E29" s="261">
        <v>0</v>
      </c>
      <c r="F29" s="261">
        <f t="shared" si="0"/>
        <v>0</v>
      </c>
      <c r="G29" s="315">
        <v>0</v>
      </c>
      <c r="H29" s="261">
        <f t="shared" si="1"/>
        <v>0</v>
      </c>
      <c r="I29" s="261">
        <f t="shared" si="3"/>
        <v>0</v>
      </c>
      <c r="J29" s="261">
        <f t="shared" si="2"/>
        <v>0</v>
      </c>
    </row>
    <row r="30" spans="1:10">
      <c r="A30" s="264" t="s">
        <v>297</v>
      </c>
      <c r="B30" s="277" t="s">
        <v>455</v>
      </c>
      <c r="C30" s="314" t="s">
        <v>331</v>
      </c>
      <c r="D30" s="209">
        <v>420</v>
      </c>
      <c r="E30" s="261">
        <v>0</v>
      </c>
      <c r="F30" s="261">
        <f t="shared" si="0"/>
        <v>0</v>
      </c>
      <c r="G30" s="315">
        <v>0</v>
      </c>
      <c r="H30" s="261">
        <f t="shared" si="1"/>
        <v>0</v>
      </c>
      <c r="I30" s="261">
        <f t="shared" si="3"/>
        <v>0</v>
      </c>
      <c r="J30" s="261">
        <f t="shared" si="2"/>
        <v>0</v>
      </c>
    </row>
    <row r="31" spans="1:10">
      <c r="A31" s="264" t="s">
        <v>298</v>
      </c>
      <c r="B31" s="277" t="s">
        <v>456</v>
      </c>
      <c r="C31" s="314" t="s">
        <v>17</v>
      </c>
      <c r="D31" s="209">
        <v>80</v>
      </c>
      <c r="E31" s="261">
        <v>0</v>
      </c>
      <c r="F31" s="261">
        <f t="shared" si="0"/>
        <v>0</v>
      </c>
      <c r="G31" s="315">
        <v>0</v>
      </c>
      <c r="H31" s="261">
        <f t="shared" si="1"/>
        <v>0</v>
      </c>
      <c r="I31" s="261">
        <f t="shared" si="3"/>
        <v>0</v>
      </c>
      <c r="J31" s="261">
        <f t="shared" si="2"/>
        <v>0</v>
      </c>
    </row>
    <row r="32" spans="1:10">
      <c r="A32" s="264" t="s">
        <v>299</v>
      </c>
      <c r="B32" s="277" t="s">
        <v>457</v>
      </c>
      <c r="C32" s="314" t="s">
        <v>17</v>
      </c>
      <c r="D32" s="209">
        <v>60</v>
      </c>
      <c r="E32" s="261">
        <v>0</v>
      </c>
      <c r="F32" s="261">
        <f t="shared" si="0"/>
        <v>0</v>
      </c>
      <c r="G32" s="315">
        <v>0</v>
      </c>
      <c r="H32" s="261">
        <f t="shared" si="1"/>
        <v>0</v>
      </c>
      <c r="I32" s="261">
        <f t="shared" si="3"/>
        <v>0</v>
      </c>
      <c r="J32" s="261">
        <f t="shared" si="2"/>
        <v>0</v>
      </c>
    </row>
    <row r="33" spans="1:10" ht="24.75">
      <c r="A33" s="264" t="s">
        <v>300</v>
      </c>
      <c r="B33" s="277" t="s">
        <v>622</v>
      </c>
      <c r="C33" s="314" t="s">
        <v>17</v>
      </c>
      <c r="D33" s="209">
        <v>30</v>
      </c>
      <c r="E33" s="261">
        <v>0</v>
      </c>
      <c r="F33" s="261">
        <f t="shared" si="0"/>
        <v>0</v>
      </c>
      <c r="G33" s="315">
        <v>0</v>
      </c>
      <c r="H33" s="261">
        <f t="shared" si="1"/>
        <v>0</v>
      </c>
      <c r="I33" s="261">
        <f t="shared" si="3"/>
        <v>0</v>
      </c>
      <c r="J33" s="261">
        <f t="shared" si="2"/>
        <v>0</v>
      </c>
    </row>
    <row r="34" spans="1:10">
      <c r="A34" s="264" t="s">
        <v>301</v>
      </c>
      <c r="B34" s="277" t="s">
        <v>458</v>
      </c>
      <c r="C34" s="314" t="s">
        <v>17</v>
      </c>
      <c r="D34" s="209">
        <v>60</v>
      </c>
      <c r="E34" s="261">
        <v>0</v>
      </c>
      <c r="F34" s="261">
        <f t="shared" si="0"/>
        <v>0</v>
      </c>
      <c r="G34" s="315">
        <v>0</v>
      </c>
      <c r="H34" s="261">
        <f t="shared" si="1"/>
        <v>0</v>
      </c>
      <c r="I34" s="261">
        <f t="shared" si="3"/>
        <v>0</v>
      </c>
      <c r="J34" s="261">
        <f t="shared" si="2"/>
        <v>0</v>
      </c>
    </row>
    <row r="35" spans="1:10">
      <c r="A35" s="264" t="s">
        <v>302</v>
      </c>
      <c r="B35" s="277" t="s">
        <v>459</v>
      </c>
      <c r="C35" s="314" t="s">
        <v>17</v>
      </c>
      <c r="D35" s="209">
        <v>60</v>
      </c>
      <c r="E35" s="261">
        <v>0</v>
      </c>
      <c r="F35" s="261">
        <f t="shared" si="0"/>
        <v>0</v>
      </c>
      <c r="G35" s="315">
        <v>0</v>
      </c>
      <c r="H35" s="261">
        <f t="shared" si="1"/>
        <v>0</v>
      </c>
      <c r="I35" s="261">
        <f t="shared" si="3"/>
        <v>0</v>
      </c>
      <c r="J35" s="261">
        <f t="shared" si="2"/>
        <v>0</v>
      </c>
    </row>
    <row r="36" spans="1:10">
      <c r="A36" s="264" t="s">
        <v>303</v>
      </c>
      <c r="B36" s="277" t="s">
        <v>623</v>
      </c>
      <c r="C36" s="314" t="s">
        <v>17</v>
      </c>
      <c r="D36" s="209">
        <v>60</v>
      </c>
      <c r="E36" s="261">
        <v>0</v>
      </c>
      <c r="F36" s="261">
        <f t="shared" si="0"/>
        <v>0</v>
      </c>
      <c r="G36" s="315">
        <v>0</v>
      </c>
      <c r="H36" s="261">
        <f t="shared" si="1"/>
        <v>0</v>
      </c>
      <c r="I36" s="261">
        <f t="shared" si="3"/>
        <v>0</v>
      </c>
      <c r="J36" s="261">
        <f t="shared" si="2"/>
        <v>0</v>
      </c>
    </row>
    <row r="37" spans="1:10">
      <c r="A37" s="264" t="s">
        <v>304</v>
      </c>
      <c r="B37" s="277" t="s">
        <v>460</v>
      </c>
      <c r="C37" s="314" t="s">
        <v>17</v>
      </c>
      <c r="D37" s="209">
        <v>80</v>
      </c>
      <c r="E37" s="261">
        <v>0</v>
      </c>
      <c r="F37" s="261">
        <f t="shared" si="0"/>
        <v>0</v>
      </c>
      <c r="G37" s="315">
        <v>0</v>
      </c>
      <c r="H37" s="261">
        <f t="shared" si="1"/>
        <v>0</v>
      </c>
      <c r="I37" s="261">
        <f t="shared" si="3"/>
        <v>0</v>
      </c>
      <c r="J37" s="261">
        <f t="shared" si="2"/>
        <v>0</v>
      </c>
    </row>
    <row r="38" spans="1:10">
      <c r="A38" s="264" t="s">
        <v>306</v>
      </c>
      <c r="B38" s="277" t="s">
        <v>461</v>
      </c>
      <c r="C38" s="314" t="s">
        <v>17</v>
      </c>
      <c r="D38" s="209">
        <v>120</v>
      </c>
      <c r="E38" s="261">
        <v>0</v>
      </c>
      <c r="F38" s="261">
        <f t="shared" si="0"/>
        <v>0</v>
      </c>
      <c r="G38" s="315">
        <v>0</v>
      </c>
      <c r="H38" s="261">
        <f t="shared" si="1"/>
        <v>0</v>
      </c>
      <c r="I38" s="261">
        <f t="shared" si="3"/>
        <v>0</v>
      </c>
      <c r="J38" s="261">
        <f t="shared" si="2"/>
        <v>0</v>
      </c>
    </row>
    <row r="39" spans="1:10" ht="24.75">
      <c r="A39" s="264" t="s">
        <v>307</v>
      </c>
      <c r="B39" s="277" t="s">
        <v>624</v>
      </c>
      <c r="C39" s="314" t="s">
        <v>17</v>
      </c>
      <c r="D39" s="209">
        <v>40</v>
      </c>
      <c r="E39" s="261">
        <v>0</v>
      </c>
      <c r="F39" s="261">
        <f t="shared" si="0"/>
        <v>0</v>
      </c>
      <c r="G39" s="315">
        <v>0</v>
      </c>
      <c r="H39" s="261">
        <f t="shared" si="1"/>
        <v>0</v>
      </c>
      <c r="I39" s="261">
        <f t="shared" si="3"/>
        <v>0</v>
      </c>
      <c r="J39" s="261">
        <f t="shared" si="2"/>
        <v>0</v>
      </c>
    </row>
    <row r="40" spans="1:10">
      <c r="A40" s="264" t="s">
        <v>314</v>
      </c>
      <c r="B40" s="277" t="s">
        <v>462</v>
      </c>
      <c r="C40" s="314" t="s">
        <v>17</v>
      </c>
      <c r="D40" s="209">
        <v>200</v>
      </c>
      <c r="E40" s="261">
        <v>0</v>
      </c>
      <c r="F40" s="261">
        <f t="shared" si="0"/>
        <v>0</v>
      </c>
      <c r="G40" s="315">
        <v>0</v>
      </c>
      <c r="H40" s="261">
        <f t="shared" si="1"/>
        <v>0</v>
      </c>
      <c r="I40" s="261">
        <f t="shared" si="3"/>
        <v>0</v>
      </c>
      <c r="J40" s="261">
        <f t="shared" si="2"/>
        <v>0</v>
      </c>
    </row>
    <row r="41" spans="1:10">
      <c r="A41" s="264" t="s">
        <v>315</v>
      </c>
      <c r="B41" s="277" t="s">
        <v>625</v>
      </c>
      <c r="C41" s="314" t="s">
        <v>17</v>
      </c>
      <c r="D41" s="209">
        <v>20</v>
      </c>
      <c r="E41" s="261">
        <v>0</v>
      </c>
      <c r="F41" s="261">
        <f t="shared" si="0"/>
        <v>0</v>
      </c>
      <c r="G41" s="315">
        <v>0</v>
      </c>
      <c r="H41" s="261">
        <f t="shared" si="1"/>
        <v>0</v>
      </c>
      <c r="I41" s="261">
        <f t="shared" si="3"/>
        <v>0</v>
      </c>
      <c r="J41" s="261">
        <f t="shared" si="2"/>
        <v>0</v>
      </c>
    </row>
    <row r="42" spans="1:10">
      <c r="A42" s="264" t="s">
        <v>316</v>
      </c>
      <c r="B42" s="277" t="s">
        <v>626</v>
      </c>
      <c r="C42" s="314" t="s">
        <v>17</v>
      </c>
      <c r="D42" s="209">
        <v>30</v>
      </c>
      <c r="E42" s="261">
        <v>0</v>
      </c>
      <c r="F42" s="261">
        <f t="shared" si="0"/>
        <v>0</v>
      </c>
      <c r="G42" s="315">
        <v>0</v>
      </c>
      <c r="H42" s="261">
        <f t="shared" si="1"/>
        <v>0</v>
      </c>
      <c r="I42" s="261">
        <f t="shared" si="3"/>
        <v>0</v>
      </c>
      <c r="J42" s="261">
        <f t="shared" si="2"/>
        <v>0</v>
      </c>
    </row>
    <row r="43" spans="1:10">
      <c r="A43" s="264" t="s">
        <v>317</v>
      </c>
      <c r="B43" s="277" t="s">
        <v>463</v>
      </c>
      <c r="C43" s="314" t="s">
        <v>17</v>
      </c>
      <c r="D43" s="209">
        <v>20</v>
      </c>
      <c r="E43" s="261">
        <v>0</v>
      </c>
      <c r="F43" s="261">
        <f t="shared" si="0"/>
        <v>0</v>
      </c>
      <c r="G43" s="315">
        <v>0</v>
      </c>
      <c r="H43" s="261">
        <f t="shared" si="1"/>
        <v>0</v>
      </c>
      <c r="I43" s="261">
        <f t="shared" si="3"/>
        <v>0</v>
      </c>
      <c r="J43" s="261">
        <f t="shared" si="2"/>
        <v>0</v>
      </c>
    </row>
    <row r="44" spans="1:10">
      <c r="A44" s="264" t="s">
        <v>318</v>
      </c>
      <c r="B44" s="277" t="s">
        <v>464</v>
      </c>
      <c r="C44" s="314" t="s">
        <v>17</v>
      </c>
      <c r="D44" s="209">
        <v>100</v>
      </c>
      <c r="E44" s="261">
        <v>0</v>
      </c>
      <c r="F44" s="261">
        <f t="shared" si="0"/>
        <v>0</v>
      </c>
      <c r="G44" s="315">
        <v>0</v>
      </c>
      <c r="H44" s="261">
        <f t="shared" si="1"/>
        <v>0</v>
      </c>
      <c r="I44" s="261">
        <f t="shared" si="3"/>
        <v>0</v>
      </c>
      <c r="J44" s="261">
        <f t="shared" si="2"/>
        <v>0</v>
      </c>
    </row>
    <row r="45" spans="1:10">
      <c r="A45" s="264" t="s">
        <v>319</v>
      </c>
      <c r="B45" s="277" t="s">
        <v>465</v>
      </c>
      <c r="C45" s="314" t="s">
        <v>17</v>
      </c>
      <c r="D45" s="209">
        <v>50</v>
      </c>
      <c r="E45" s="261">
        <v>0</v>
      </c>
      <c r="F45" s="261">
        <f t="shared" si="0"/>
        <v>0</v>
      </c>
      <c r="G45" s="315">
        <v>0</v>
      </c>
      <c r="H45" s="261">
        <f t="shared" si="1"/>
        <v>0</v>
      </c>
      <c r="I45" s="261">
        <f t="shared" si="3"/>
        <v>0</v>
      </c>
      <c r="J45" s="261">
        <f t="shared" si="2"/>
        <v>0</v>
      </c>
    </row>
    <row r="46" spans="1:10">
      <c r="A46" s="264" t="s">
        <v>320</v>
      </c>
      <c r="B46" s="277" t="s">
        <v>466</v>
      </c>
      <c r="C46" s="223" t="s">
        <v>17</v>
      </c>
      <c r="D46" s="278">
        <v>10</v>
      </c>
      <c r="E46" s="261">
        <v>0</v>
      </c>
      <c r="F46" s="261">
        <f t="shared" si="0"/>
        <v>0</v>
      </c>
      <c r="G46" s="315">
        <v>0</v>
      </c>
      <c r="H46" s="261">
        <f t="shared" si="1"/>
        <v>0</v>
      </c>
      <c r="I46" s="261">
        <f t="shared" si="3"/>
        <v>0</v>
      </c>
      <c r="J46" s="261">
        <f t="shared" si="2"/>
        <v>0</v>
      </c>
    </row>
    <row r="47" spans="1:10" ht="15.75" thickBot="1">
      <c r="A47" s="184"/>
      <c r="B47" s="183" t="s">
        <v>36</v>
      </c>
      <c r="C47" s="80"/>
      <c r="D47" s="81"/>
      <c r="E47" s="82"/>
      <c r="F47" s="83">
        <f>SUM(F14:F46)</f>
        <v>0</v>
      </c>
      <c r="G47" s="84"/>
      <c r="H47" s="83">
        <f>SUM(H14:H46)</f>
        <v>0</v>
      </c>
      <c r="I47" s="85"/>
      <c r="J47" s="86">
        <f>SUM(J14:J46)</f>
        <v>0</v>
      </c>
    </row>
    <row r="48" spans="1:10">
      <c r="A48" s="1"/>
    </row>
  </sheetData>
  <sortState ref="B15:H46">
    <sortCondition ref="B15:B46"/>
  </sortState>
  <mergeCells count="9">
    <mergeCell ref="B9:J9"/>
    <mergeCell ref="B10:J10"/>
    <mergeCell ref="B11:J11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E649-0E51-41AB-9233-FA95C9EBBCC0}">
  <dimension ref="A1:J128"/>
  <sheetViews>
    <sheetView topLeftCell="A31" workbookViewId="0">
      <selection activeCell="S117" sqref="S117"/>
    </sheetView>
  </sheetViews>
  <sheetFormatPr defaultRowHeight="15"/>
  <cols>
    <col min="1" max="1" width="3.7109375" customWidth="1"/>
    <col min="2" max="2" width="33.28515625" customWidth="1"/>
    <col min="3" max="3" width="10.7109375" customWidth="1"/>
    <col min="4" max="4" width="6.5703125" customWidth="1"/>
    <col min="5" max="5" width="15.42578125" customWidth="1"/>
    <col min="6" max="6" width="11.5703125" customWidth="1"/>
    <col min="8" max="8" width="11" customWidth="1"/>
    <col min="10" max="10" width="11.5703125" customWidth="1"/>
  </cols>
  <sheetData>
    <row r="1" spans="1:10" ht="24.75" customHeight="1">
      <c r="A1" s="265"/>
      <c r="B1" s="312" t="s">
        <v>0</v>
      </c>
      <c r="C1" s="326" t="s">
        <v>19</v>
      </c>
      <c r="D1" s="327"/>
      <c r="E1" s="328"/>
      <c r="F1" s="329" t="s">
        <v>588</v>
      </c>
      <c r="G1" s="330"/>
      <c r="H1" s="330"/>
      <c r="I1" s="331"/>
      <c r="J1" s="267"/>
    </row>
    <row r="2" spans="1:10">
      <c r="A2" s="265"/>
      <c r="B2" s="269" t="s">
        <v>1</v>
      </c>
      <c r="C2" s="270"/>
      <c r="D2" s="271"/>
      <c r="E2" s="267"/>
      <c r="F2" s="267"/>
      <c r="G2" s="268"/>
      <c r="H2" s="267"/>
      <c r="I2" s="267"/>
      <c r="J2" s="267"/>
    </row>
    <row r="3" spans="1:10" ht="15.75">
      <c r="A3" s="265"/>
      <c r="B3" s="266"/>
      <c r="C3" s="333" t="s">
        <v>276</v>
      </c>
      <c r="D3" s="333"/>
      <c r="E3" s="333"/>
      <c r="F3" s="333"/>
      <c r="G3" s="268"/>
      <c r="H3" s="267"/>
      <c r="I3" s="267"/>
      <c r="J3" s="267"/>
    </row>
    <row r="4" spans="1:10">
      <c r="A4" s="265"/>
      <c r="B4" s="272"/>
      <c r="C4" s="273"/>
      <c r="D4" s="274"/>
      <c r="E4" s="275"/>
      <c r="F4" s="275"/>
      <c r="G4" s="276"/>
      <c r="H4" s="275"/>
      <c r="I4" s="275"/>
      <c r="J4" s="275"/>
    </row>
    <row r="5" spans="1:10" ht="38.25" customHeight="1">
      <c r="A5" s="265"/>
      <c r="B5" s="334" t="s">
        <v>3</v>
      </c>
      <c r="C5" s="335"/>
      <c r="D5" s="335"/>
      <c r="E5" s="335"/>
      <c r="F5" s="335"/>
      <c r="G5" s="335"/>
      <c r="H5" s="335"/>
      <c r="I5" s="335"/>
      <c r="J5" s="336"/>
    </row>
    <row r="6" spans="1:10" ht="48.75" customHeight="1">
      <c r="A6" s="265"/>
      <c r="B6" s="334" t="s">
        <v>4</v>
      </c>
      <c r="C6" s="335"/>
      <c r="D6" s="335"/>
      <c r="E6" s="335"/>
      <c r="F6" s="335"/>
      <c r="G6" s="335"/>
      <c r="H6" s="335"/>
      <c r="I6" s="335"/>
      <c r="J6" s="336"/>
    </row>
    <row r="7" spans="1:10" ht="39" customHeight="1">
      <c r="A7" s="265"/>
      <c r="B7" s="334" t="s">
        <v>149</v>
      </c>
      <c r="C7" s="335"/>
      <c r="D7" s="335"/>
      <c r="E7" s="335"/>
      <c r="F7" s="335"/>
      <c r="G7" s="335"/>
      <c r="H7" s="335"/>
      <c r="I7" s="335"/>
      <c r="J7" s="336"/>
    </row>
    <row r="8" spans="1:10">
      <c r="A8" s="265"/>
      <c r="B8" s="266"/>
      <c r="C8" s="270"/>
      <c r="D8" s="271"/>
      <c r="E8" s="267"/>
      <c r="F8" s="267"/>
      <c r="G8" s="268"/>
      <c r="H8" s="267"/>
      <c r="I8" s="267"/>
      <c r="J8" s="267"/>
    </row>
    <row r="9" spans="1:10">
      <c r="A9" s="265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0" ht="15" customHeight="1">
      <c r="A10" s="265"/>
      <c r="B10" s="337" t="s">
        <v>419</v>
      </c>
      <c r="C10" s="337"/>
      <c r="D10" s="337"/>
      <c r="E10" s="337"/>
      <c r="F10" s="337"/>
      <c r="G10" s="337"/>
      <c r="H10" s="337"/>
      <c r="I10" s="337"/>
      <c r="J10" s="337"/>
    </row>
    <row r="11" spans="1:10" ht="54.6" customHeight="1">
      <c r="A11" s="265"/>
      <c r="B11" s="332" t="s">
        <v>420</v>
      </c>
      <c r="C11" s="332"/>
      <c r="D11" s="332"/>
      <c r="E11" s="332"/>
      <c r="F11" s="332"/>
      <c r="G11" s="332"/>
      <c r="H11" s="332"/>
      <c r="I11" s="332"/>
      <c r="J11" s="332"/>
    </row>
    <row r="12" spans="1:10" ht="15.75" thickBot="1">
      <c r="A12" s="202"/>
      <c r="B12" s="203"/>
      <c r="C12" s="204"/>
      <c r="D12" s="205"/>
      <c r="E12" s="77"/>
      <c r="F12" s="77"/>
      <c r="G12" s="206"/>
      <c r="H12" s="77"/>
      <c r="I12" s="77"/>
      <c r="J12" s="77"/>
    </row>
    <row r="13" spans="1:10" ht="48">
      <c r="A13" s="264" t="s">
        <v>7</v>
      </c>
      <c r="B13" s="198" t="s">
        <v>8</v>
      </c>
      <c r="C13" s="199" t="s">
        <v>9</v>
      </c>
      <c r="D13" s="198" t="s">
        <v>10</v>
      </c>
      <c r="E13" s="200" t="s">
        <v>11</v>
      </c>
      <c r="F13" s="200" t="s">
        <v>12</v>
      </c>
      <c r="G13" s="201" t="s">
        <v>13</v>
      </c>
      <c r="H13" s="200" t="s">
        <v>14</v>
      </c>
      <c r="I13" s="200" t="s">
        <v>15</v>
      </c>
      <c r="J13" s="207" t="s">
        <v>16</v>
      </c>
    </row>
    <row r="14" spans="1:10">
      <c r="A14" s="317">
        <v>1</v>
      </c>
      <c r="B14" s="277" t="s">
        <v>421</v>
      </c>
      <c r="C14" s="223" t="s">
        <v>17</v>
      </c>
      <c r="D14" s="278">
        <v>20</v>
      </c>
      <c r="E14" s="261">
        <v>0</v>
      </c>
      <c r="F14" s="280">
        <f t="shared" ref="F14:F77" si="0">D14*E14</f>
        <v>0</v>
      </c>
      <c r="G14" s="281">
        <v>0</v>
      </c>
      <c r="H14" s="280">
        <f t="shared" ref="H14:H77" si="1">J14-F14</f>
        <v>0</v>
      </c>
      <c r="I14" s="280">
        <f>E14+(E14*G14)</f>
        <v>0</v>
      </c>
      <c r="J14" s="282">
        <f t="shared" ref="J14:J77" si="2">D14*I14</f>
        <v>0</v>
      </c>
    </row>
    <row r="15" spans="1:10">
      <c r="A15" s="317">
        <v>2</v>
      </c>
      <c r="B15" s="277" t="s">
        <v>604</v>
      </c>
      <c r="C15" s="223" t="s">
        <v>17</v>
      </c>
      <c r="D15" s="278">
        <v>50</v>
      </c>
      <c r="E15" s="261">
        <v>0</v>
      </c>
      <c r="F15" s="280">
        <f t="shared" si="0"/>
        <v>0</v>
      </c>
      <c r="G15" s="281">
        <v>0</v>
      </c>
      <c r="H15" s="280">
        <f t="shared" si="1"/>
        <v>0</v>
      </c>
      <c r="I15" s="280">
        <f t="shared" ref="I15:I78" si="3">E15+(E15*G15)</f>
        <v>0</v>
      </c>
      <c r="J15" s="282">
        <f t="shared" si="2"/>
        <v>0</v>
      </c>
    </row>
    <row r="16" spans="1:10">
      <c r="A16" s="317">
        <v>3</v>
      </c>
      <c r="B16" s="277" t="s">
        <v>568</v>
      </c>
      <c r="C16" s="223" t="s">
        <v>17</v>
      </c>
      <c r="D16" s="278">
        <v>200</v>
      </c>
      <c r="E16" s="261">
        <v>0</v>
      </c>
      <c r="F16" s="280">
        <f t="shared" si="0"/>
        <v>0</v>
      </c>
      <c r="G16" s="281">
        <v>0</v>
      </c>
      <c r="H16" s="280">
        <f t="shared" si="1"/>
        <v>0</v>
      </c>
      <c r="I16" s="280">
        <f t="shared" si="3"/>
        <v>0</v>
      </c>
      <c r="J16" s="282">
        <f t="shared" si="2"/>
        <v>0</v>
      </c>
    </row>
    <row r="17" spans="1:10">
      <c r="A17" s="317">
        <v>4</v>
      </c>
      <c r="B17" s="277" t="s">
        <v>605</v>
      </c>
      <c r="C17" s="223" t="s">
        <v>17</v>
      </c>
      <c r="D17" s="278">
        <v>120</v>
      </c>
      <c r="E17" s="261">
        <v>0</v>
      </c>
      <c r="F17" s="280">
        <f t="shared" si="0"/>
        <v>0</v>
      </c>
      <c r="G17" s="281">
        <v>0</v>
      </c>
      <c r="H17" s="280">
        <f t="shared" si="1"/>
        <v>0</v>
      </c>
      <c r="I17" s="280">
        <f t="shared" si="3"/>
        <v>0</v>
      </c>
      <c r="J17" s="282">
        <f t="shared" si="2"/>
        <v>0</v>
      </c>
    </row>
    <row r="18" spans="1:10">
      <c r="A18" s="317">
        <v>5</v>
      </c>
      <c r="B18" s="277" t="s">
        <v>502</v>
      </c>
      <c r="C18" s="223" t="s">
        <v>17</v>
      </c>
      <c r="D18" s="278">
        <v>1200</v>
      </c>
      <c r="E18" s="261">
        <v>0</v>
      </c>
      <c r="F18" s="280">
        <f t="shared" si="0"/>
        <v>0</v>
      </c>
      <c r="G18" s="281">
        <v>0</v>
      </c>
      <c r="H18" s="280">
        <f t="shared" si="1"/>
        <v>0</v>
      </c>
      <c r="I18" s="280">
        <f t="shared" si="3"/>
        <v>0</v>
      </c>
      <c r="J18" s="282">
        <f t="shared" si="2"/>
        <v>0</v>
      </c>
    </row>
    <row r="19" spans="1:10">
      <c r="A19" s="317">
        <v>6</v>
      </c>
      <c r="B19" s="277" t="s">
        <v>505</v>
      </c>
      <c r="C19" s="223" t="s">
        <v>17</v>
      </c>
      <c r="D19" s="278">
        <v>20</v>
      </c>
      <c r="E19" s="261">
        <v>0</v>
      </c>
      <c r="F19" s="280">
        <f t="shared" si="0"/>
        <v>0</v>
      </c>
      <c r="G19" s="281">
        <v>0</v>
      </c>
      <c r="H19" s="280">
        <f t="shared" si="1"/>
        <v>0</v>
      </c>
      <c r="I19" s="280">
        <f t="shared" si="3"/>
        <v>0</v>
      </c>
      <c r="J19" s="282">
        <f t="shared" si="2"/>
        <v>0</v>
      </c>
    </row>
    <row r="20" spans="1:10">
      <c r="A20" s="317">
        <v>7</v>
      </c>
      <c r="B20" s="277" t="s">
        <v>506</v>
      </c>
      <c r="C20" s="223" t="s">
        <v>18</v>
      </c>
      <c r="D20" s="278">
        <v>100</v>
      </c>
      <c r="E20" s="261">
        <v>0</v>
      </c>
      <c r="F20" s="280">
        <f t="shared" si="0"/>
        <v>0</v>
      </c>
      <c r="G20" s="281">
        <v>0</v>
      </c>
      <c r="H20" s="280">
        <f t="shared" si="1"/>
        <v>0</v>
      </c>
      <c r="I20" s="280">
        <f t="shared" si="3"/>
        <v>0</v>
      </c>
      <c r="J20" s="282">
        <f t="shared" si="2"/>
        <v>0</v>
      </c>
    </row>
    <row r="21" spans="1:10">
      <c r="A21" s="317">
        <v>8</v>
      </c>
      <c r="B21" s="277" t="s">
        <v>503</v>
      </c>
      <c r="C21" s="223" t="s">
        <v>17</v>
      </c>
      <c r="D21" s="278">
        <v>15</v>
      </c>
      <c r="E21" s="261">
        <v>0</v>
      </c>
      <c r="F21" s="280">
        <f t="shared" si="0"/>
        <v>0</v>
      </c>
      <c r="G21" s="281">
        <v>0</v>
      </c>
      <c r="H21" s="280">
        <f t="shared" si="1"/>
        <v>0</v>
      </c>
      <c r="I21" s="280">
        <f t="shared" si="3"/>
        <v>0</v>
      </c>
      <c r="J21" s="282">
        <f t="shared" si="2"/>
        <v>0</v>
      </c>
    </row>
    <row r="22" spans="1:10" ht="24.75">
      <c r="A22" s="317">
        <v>9</v>
      </c>
      <c r="B22" s="277" t="s">
        <v>606</v>
      </c>
      <c r="C22" s="223" t="s">
        <v>17</v>
      </c>
      <c r="D22" s="278">
        <v>400</v>
      </c>
      <c r="E22" s="261">
        <v>0</v>
      </c>
      <c r="F22" s="280">
        <f t="shared" si="0"/>
        <v>0</v>
      </c>
      <c r="G22" s="281">
        <v>0</v>
      </c>
      <c r="H22" s="280">
        <f t="shared" si="1"/>
        <v>0</v>
      </c>
      <c r="I22" s="280">
        <f t="shared" si="3"/>
        <v>0</v>
      </c>
      <c r="J22" s="282">
        <f t="shared" si="2"/>
        <v>0</v>
      </c>
    </row>
    <row r="23" spans="1:10">
      <c r="A23" s="317">
        <v>10</v>
      </c>
      <c r="B23" s="277" t="s">
        <v>569</v>
      </c>
      <c r="C23" s="223" t="s">
        <v>17</v>
      </c>
      <c r="D23" s="278">
        <v>20</v>
      </c>
      <c r="E23" s="261">
        <v>0</v>
      </c>
      <c r="F23" s="280">
        <f t="shared" si="0"/>
        <v>0</v>
      </c>
      <c r="G23" s="281">
        <v>0</v>
      </c>
      <c r="H23" s="280">
        <f t="shared" si="1"/>
        <v>0</v>
      </c>
      <c r="I23" s="280">
        <f t="shared" si="3"/>
        <v>0</v>
      </c>
      <c r="J23" s="282">
        <f t="shared" si="2"/>
        <v>0</v>
      </c>
    </row>
    <row r="24" spans="1:10">
      <c r="A24" s="317">
        <v>11</v>
      </c>
      <c r="B24" s="277" t="s">
        <v>570</v>
      </c>
      <c r="C24" s="223" t="s">
        <v>17</v>
      </c>
      <c r="D24" s="278">
        <v>20</v>
      </c>
      <c r="E24" s="261">
        <v>0</v>
      </c>
      <c r="F24" s="280">
        <f t="shared" si="0"/>
        <v>0</v>
      </c>
      <c r="G24" s="281">
        <v>0</v>
      </c>
      <c r="H24" s="280">
        <f t="shared" si="1"/>
        <v>0</v>
      </c>
      <c r="I24" s="280">
        <f t="shared" si="3"/>
        <v>0</v>
      </c>
      <c r="J24" s="282">
        <f t="shared" si="2"/>
        <v>0</v>
      </c>
    </row>
    <row r="25" spans="1:10">
      <c r="A25" s="317">
        <v>12</v>
      </c>
      <c r="B25" s="277" t="s">
        <v>424</v>
      </c>
      <c r="C25" s="223" t="s">
        <v>17</v>
      </c>
      <c r="D25" s="278">
        <v>360</v>
      </c>
      <c r="E25" s="261">
        <v>0</v>
      </c>
      <c r="F25" s="280">
        <f t="shared" si="0"/>
        <v>0</v>
      </c>
      <c r="G25" s="281">
        <v>0</v>
      </c>
      <c r="H25" s="280">
        <f t="shared" si="1"/>
        <v>0</v>
      </c>
      <c r="I25" s="280">
        <f t="shared" si="3"/>
        <v>0</v>
      </c>
      <c r="J25" s="282">
        <f t="shared" si="2"/>
        <v>0</v>
      </c>
    </row>
    <row r="26" spans="1:10">
      <c r="A26" s="317">
        <v>13</v>
      </c>
      <c r="B26" s="277" t="s">
        <v>425</v>
      </c>
      <c r="C26" s="223" t="s">
        <v>17</v>
      </c>
      <c r="D26" s="278">
        <v>80</v>
      </c>
      <c r="E26" s="261">
        <v>0</v>
      </c>
      <c r="F26" s="280">
        <f t="shared" si="0"/>
        <v>0</v>
      </c>
      <c r="G26" s="281">
        <v>0</v>
      </c>
      <c r="H26" s="280">
        <f t="shared" si="1"/>
        <v>0</v>
      </c>
      <c r="I26" s="280">
        <f t="shared" si="3"/>
        <v>0</v>
      </c>
      <c r="J26" s="282">
        <f t="shared" si="2"/>
        <v>0</v>
      </c>
    </row>
    <row r="27" spans="1:10">
      <c r="A27" s="317">
        <v>14</v>
      </c>
      <c r="B27" s="277" t="s">
        <v>438</v>
      </c>
      <c r="C27" s="223" t="s">
        <v>17</v>
      </c>
      <c r="D27" s="278">
        <v>15</v>
      </c>
      <c r="E27" s="261">
        <v>0</v>
      </c>
      <c r="F27" s="280">
        <f t="shared" si="0"/>
        <v>0</v>
      </c>
      <c r="G27" s="281">
        <v>0</v>
      </c>
      <c r="H27" s="280">
        <f t="shared" si="1"/>
        <v>0</v>
      </c>
      <c r="I27" s="280">
        <f t="shared" si="3"/>
        <v>0</v>
      </c>
      <c r="J27" s="282">
        <f t="shared" si="2"/>
        <v>0</v>
      </c>
    </row>
    <row r="28" spans="1:10">
      <c r="A28" s="317">
        <v>15</v>
      </c>
      <c r="B28" s="277" t="s">
        <v>504</v>
      </c>
      <c r="C28" s="223" t="s">
        <v>17</v>
      </c>
      <c r="D28" s="278">
        <v>3</v>
      </c>
      <c r="E28" s="261">
        <v>0</v>
      </c>
      <c r="F28" s="280">
        <f t="shared" si="0"/>
        <v>0</v>
      </c>
      <c r="G28" s="281">
        <v>0</v>
      </c>
      <c r="H28" s="280">
        <f t="shared" si="1"/>
        <v>0</v>
      </c>
      <c r="I28" s="280">
        <f t="shared" si="3"/>
        <v>0</v>
      </c>
      <c r="J28" s="282">
        <f t="shared" si="2"/>
        <v>0</v>
      </c>
    </row>
    <row r="29" spans="1:10">
      <c r="A29" s="317">
        <v>16</v>
      </c>
      <c r="B29" s="277" t="s">
        <v>571</v>
      </c>
      <c r="C29" s="223" t="s">
        <v>17</v>
      </c>
      <c r="D29" s="278">
        <v>25</v>
      </c>
      <c r="E29" s="261">
        <v>0</v>
      </c>
      <c r="F29" s="280">
        <f t="shared" si="0"/>
        <v>0</v>
      </c>
      <c r="G29" s="281">
        <v>0</v>
      </c>
      <c r="H29" s="280">
        <f t="shared" si="1"/>
        <v>0</v>
      </c>
      <c r="I29" s="280">
        <f t="shared" si="3"/>
        <v>0</v>
      </c>
      <c r="J29" s="282">
        <f t="shared" si="2"/>
        <v>0</v>
      </c>
    </row>
    <row r="30" spans="1:10">
      <c r="A30" s="317">
        <v>17</v>
      </c>
      <c r="B30" s="277" t="s">
        <v>513</v>
      </c>
      <c r="C30" s="223" t="s">
        <v>18</v>
      </c>
      <c r="D30" s="278">
        <v>15</v>
      </c>
      <c r="E30" s="261">
        <v>0</v>
      </c>
      <c r="F30" s="280">
        <f t="shared" si="0"/>
        <v>0</v>
      </c>
      <c r="G30" s="281">
        <v>0</v>
      </c>
      <c r="H30" s="280">
        <f t="shared" si="1"/>
        <v>0</v>
      </c>
      <c r="I30" s="280">
        <f t="shared" si="3"/>
        <v>0</v>
      </c>
      <c r="J30" s="282">
        <f t="shared" si="2"/>
        <v>0</v>
      </c>
    </row>
    <row r="31" spans="1:10">
      <c r="A31" s="317">
        <v>18</v>
      </c>
      <c r="B31" s="277" t="s">
        <v>574</v>
      </c>
      <c r="C31" s="223" t="s">
        <v>17</v>
      </c>
      <c r="D31" s="278">
        <v>40</v>
      </c>
      <c r="E31" s="261">
        <v>0</v>
      </c>
      <c r="F31" s="280">
        <f t="shared" si="0"/>
        <v>0</v>
      </c>
      <c r="G31" s="281">
        <v>0</v>
      </c>
      <c r="H31" s="280">
        <f t="shared" si="1"/>
        <v>0</v>
      </c>
      <c r="I31" s="280">
        <f t="shared" si="3"/>
        <v>0</v>
      </c>
      <c r="J31" s="282">
        <f t="shared" si="2"/>
        <v>0</v>
      </c>
    </row>
    <row r="32" spans="1:10">
      <c r="A32" s="317">
        <v>19</v>
      </c>
      <c r="B32" s="277" t="s">
        <v>572</v>
      </c>
      <c r="C32" s="223" t="s">
        <v>17</v>
      </c>
      <c r="D32" s="278">
        <v>20</v>
      </c>
      <c r="E32" s="261">
        <v>0</v>
      </c>
      <c r="F32" s="280">
        <f t="shared" si="0"/>
        <v>0</v>
      </c>
      <c r="G32" s="281">
        <v>0</v>
      </c>
      <c r="H32" s="280">
        <f t="shared" si="1"/>
        <v>0</v>
      </c>
      <c r="I32" s="280">
        <f t="shared" si="3"/>
        <v>0</v>
      </c>
      <c r="J32" s="282">
        <f t="shared" si="2"/>
        <v>0</v>
      </c>
    </row>
    <row r="33" spans="1:10">
      <c r="A33" s="317">
        <v>20</v>
      </c>
      <c r="B33" s="277" t="s">
        <v>573</v>
      </c>
      <c r="C33" s="223" t="s">
        <v>17</v>
      </c>
      <c r="D33" s="278">
        <v>20</v>
      </c>
      <c r="E33" s="261">
        <v>0</v>
      </c>
      <c r="F33" s="280">
        <f t="shared" si="0"/>
        <v>0</v>
      </c>
      <c r="G33" s="281">
        <v>0</v>
      </c>
      <c r="H33" s="280">
        <f t="shared" si="1"/>
        <v>0</v>
      </c>
      <c r="I33" s="280">
        <f t="shared" si="3"/>
        <v>0</v>
      </c>
      <c r="J33" s="282">
        <f t="shared" si="2"/>
        <v>0</v>
      </c>
    </row>
    <row r="34" spans="1:10">
      <c r="A34" s="317">
        <v>21</v>
      </c>
      <c r="B34" s="277" t="s">
        <v>440</v>
      </c>
      <c r="C34" s="223" t="s">
        <v>18</v>
      </c>
      <c r="D34" s="278">
        <v>120</v>
      </c>
      <c r="E34" s="261">
        <v>0</v>
      </c>
      <c r="F34" s="280">
        <f t="shared" si="0"/>
        <v>0</v>
      </c>
      <c r="G34" s="281">
        <v>0</v>
      </c>
      <c r="H34" s="280">
        <f t="shared" si="1"/>
        <v>0</v>
      </c>
      <c r="I34" s="280">
        <f t="shared" si="3"/>
        <v>0</v>
      </c>
      <c r="J34" s="282">
        <f t="shared" si="2"/>
        <v>0</v>
      </c>
    </row>
    <row r="35" spans="1:10">
      <c r="A35" s="317">
        <v>22</v>
      </c>
      <c r="B35" s="277" t="s">
        <v>607</v>
      </c>
      <c r="C35" s="223" t="s">
        <v>17</v>
      </c>
      <c r="D35" s="278">
        <v>3</v>
      </c>
      <c r="E35" s="261">
        <v>0</v>
      </c>
      <c r="F35" s="280">
        <f t="shared" si="0"/>
        <v>0</v>
      </c>
      <c r="G35" s="281">
        <v>0</v>
      </c>
      <c r="H35" s="280">
        <f t="shared" si="1"/>
        <v>0</v>
      </c>
      <c r="I35" s="280">
        <f t="shared" si="3"/>
        <v>0</v>
      </c>
      <c r="J35" s="282">
        <f t="shared" si="2"/>
        <v>0</v>
      </c>
    </row>
    <row r="36" spans="1:10">
      <c r="A36" s="317">
        <v>23</v>
      </c>
      <c r="B36" s="277" t="s">
        <v>514</v>
      </c>
      <c r="C36" s="223" t="s">
        <v>17</v>
      </c>
      <c r="D36" s="278">
        <v>3</v>
      </c>
      <c r="E36" s="261">
        <v>0</v>
      </c>
      <c r="F36" s="280">
        <f t="shared" si="0"/>
        <v>0</v>
      </c>
      <c r="G36" s="281">
        <v>0</v>
      </c>
      <c r="H36" s="280">
        <f t="shared" si="1"/>
        <v>0</v>
      </c>
      <c r="I36" s="280">
        <f t="shared" si="3"/>
        <v>0</v>
      </c>
      <c r="J36" s="282">
        <f t="shared" si="2"/>
        <v>0</v>
      </c>
    </row>
    <row r="37" spans="1:10">
      <c r="A37" s="317">
        <v>24</v>
      </c>
      <c r="B37" s="277" t="s">
        <v>441</v>
      </c>
      <c r="C37" s="223" t="s">
        <v>18</v>
      </c>
      <c r="D37" s="278">
        <v>50</v>
      </c>
      <c r="E37" s="261">
        <v>0</v>
      </c>
      <c r="F37" s="280">
        <f t="shared" si="0"/>
        <v>0</v>
      </c>
      <c r="G37" s="281">
        <v>0</v>
      </c>
      <c r="H37" s="280">
        <f t="shared" si="1"/>
        <v>0</v>
      </c>
      <c r="I37" s="280">
        <f t="shared" si="3"/>
        <v>0</v>
      </c>
      <c r="J37" s="282">
        <f t="shared" si="2"/>
        <v>0</v>
      </c>
    </row>
    <row r="38" spans="1:10">
      <c r="A38" s="317">
        <v>25</v>
      </c>
      <c r="B38" s="277" t="s">
        <v>575</v>
      </c>
      <c r="C38" s="223" t="s">
        <v>17</v>
      </c>
      <c r="D38" s="278">
        <v>60</v>
      </c>
      <c r="E38" s="261">
        <v>0</v>
      </c>
      <c r="F38" s="280">
        <f t="shared" si="0"/>
        <v>0</v>
      </c>
      <c r="G38" s="281">
        <v>0</v>
      </c>
      <c r="H38" s="280">
        <f t="shared" si="1"/>
        <v>0</v>
      </c>
      <c r="I38" s="280">
        <f t="shared" si="3"/>
        <v>0</v>
      </c>
      <c r="J38" s="282">
        <f t="shared" si="2"/>
        <v>0</v>
      </c>
    </row>
    <row r="39" spans="1:10">
      <c r="A39" s="317">
        <v>26</v>
      </c>
      <c r="B39" s="277" t="s">
        <v>576</v>
      </c>
      <c r="C39" s="223" t="s">
        <v>17</v>
      </c>
      <c r="D39" s="278">
        <v>15</v>
      </c>
      <c r="E39" s="261">
        <v>0</v>
      </c>
      <c r="F39" s="280">
        <f t="shared" si="0"/>
        <v>0</v>
      </c>
      <c r="G39" s="281">
        <v>0</v>
      </c>
      <c r="H39" s="280">
        <f t="shared" si="1"/>
        <v>0</v>
      </c>
      <c r="I39" s="280">
        <f t="shared" si="3"/>
        <v>0</v>
      </c>
      <c r="J39" s="282">
        <f t="shared" si="2"/>
        <v>0</v>
      </c>
    </row>
    <row r="40" spans="1:10" ht="24.75">
      <c r="A40" s="317">
        <v>27</v>
      </c>
      <c r="B40" s="277" t="s">
        <v>422</v>
      </c>
      <c r="C40" s="223" t="s">
        <v>17</v>
      </c>
      <c r="D40" s="278">
        <v>25</v>
      </c>
      <c r="E40" s="261">
        <v>0</v>
      </c>
      <c r="F40" s="280">
        <f t="shared" si="0"/>
        <v>0</v>
      </c>
      <c r="G40" s="281">
        <v>0</v>
      </c>
      <c r="H40" s="280">
        <f t="shared" si="1"/>
        <v>0</v>
      </c>
      <c r="I40" s="280">
        <f t="shared" si="3"/>
        <v>0</v>
      </c>
      <c r="J40" s="282">
        <f t="shared" si="2"/>
        <v>0</v>
      </c>
    </row>
    <row r="41" spans="1:10" ht="48.75">
      <c r="A41" s="317">
        <v>28</v>
      </c>
      <c r="B41" s="277" t="s">
        <v>423</v>
      </c>
      <c r="C41" s="223" t="s">
        <v>17</v>
      </c>
      <c r="D41" s="278">
        <v>100</v>
      </c>
      <c r="E41" s="261">
        <v>0</v>
      </c>
      <c r="F41" s="280">
        <f t="shared" si="0"/>
        <v>0</v>
      </c>
      <c r="G41" s="281">
        <v>0</v>
      </c>
      <c r="H41" s="280">
        <f t="shared" si="1"/>
        <v>0</v>
      </c>
      <c r="I41" s="280">
        <f t="shared" si="3"/>
        <v>0</v>
      </c>
      <c r="J41" s="282">
        <f t="shared" si="2"/>
        <v>0</v>
      </c>
    </row>
    <row r="42" spans="1:10">
      <c r="A42" s="317">
        <v>29</v>
      </c>
      <c r="B42" s="277" t="s">
        <v>515</v>
      </c>
      <c r="C42" s="223"/>
      <c r="D42" s="278">
        <v>50</v>
      </c>
      <c r="E42" s="261">
        <v>0</v>
      </c>
      <c r="F42" s="280">
        <f t="shared" si="0"/>
        <v>0</v>
      </c>
      <c r="G42" s="281">
        <v>0</v>
      </c>
      <c r="H42" s="280">
        <f t="shared" si="1"/>
        <v>0</v>
      </c>
      <c r="I42" s="280">
        <f t="shared" si="3"/>
        <v>0</v>
      </c>
      <c r="J42" s="282">
        <f t="shared" si="2"/>
        <v>0</v>
      </c>
    </row>
    <row r="43" spans="1:10">
      <c r="A43" s="317">
        <v>30</v>
      </c>
      <c r="B43" s="277" t="s">
        <v>518</v>
      </c>
      <c r="C43" s="223" t="s">
        <v>17</v>
      </c>
      <c r="D43" s="278">
        <v>60</v>
      </c>
      <c r="E43" s="261">
        <v>0</v>
      </c>
      <c r="F43" s="280">
        <f t="shared" si="0"/>
        <v>0</v>
      </c>
      <c r="G43" s="281">
        <v>0</v>
      </c>
      <c r="H43" s="280">
        <f t="shared" si="1"/>
        <v>0</v>
      </c>
      <c r="I43" s="280">
        <f t="shared" si="3"/>
        <v>0</v>
      </c>
      <c r="J43" s="282">
        <f t="shared" si="2"/>
        <v>0</v>
      </c>
    </row>
    <row r="44" spans="1:10">
      <c r="A44" s="317">
        <v>31</v>
      </c>
      <c r="B44" s="277" t="s">
        <v>519</v>
      </c>
      <c r="C44" s="223"/>
      <c r="D44" s="278">
        <v>150</v>
      </c>
      <c r="E44" s="261">
        <v>0</v>
      </c>
      <c r="F44" s="280">
        <f t="shared" si="0"/>
        <v>0</v>
      </c>
      <c r="G44" s="281">
        <v>0</v>
      </c>
      <c r="H44" s="280">
        <f t="shared" si="1"/>
        <v>0</v>
      </c>
      <c r="I44" s="280">
        <f t="shared" si="3"/>
        <v>0</v>
      </c>
      <c r="J44" s="282">
        <f t="shared" si="2"/>
        <v>0</v>
      </c>
    </row>
    <row r="45" spans="1:10">
      <c r="A45" s="317">
        <v>32</v>
      </c>
      <c r="B45" s="277" t="s">
        <v>521</v>
      </c>
      <c r="C45" s="223" t="s">
        <v>17</v>
      </c>
      <c r="D45" s="278">
        <v>290</v>
      </c>
      <c r="E45" s="261">
        <v>0</v>
      </c>
      <c r="F45" s="280">
        <f t="shared" si="0"/>
        <v>0</v>
      </c>
      <c r="G45" s="281">
        <v>0</v>
      </c>
      <c r="H45" s="280">
        <f t="shared" si="1"/>
        <v>0</v>
      </c>
      <c r="I45" s="280">
        <f t="shared" si="3"/>
        <v>0</v>
      </c>
      <c r="J45" s="282">
        <f t="shared" si="2"/>
        <v>0</v>
      </c>
    </row>
    <row r="46" spans="1:10">
      <c r="A46" s="317">
        <v>33</v>
      </c>
      <c r="B46" s="277" t="s">
        <v>520</v>
      </c>
      <c r="C46" s="223" t="s">
        <v>17</v>
      </c>
      <c r="D46" s="278">
        <v>290</v>
      </c>
      <c r="E46" s="261">
        <v>0</v>
      </c>
      <c r="F46" s="280">
        <f t="shared" si="0"/>
        <v>0</v>
      </c>
      <c r="G46" s="281">
        <v>0</v>
      </c>
      <c r="H46" s="280">
        <f t="shared" si="1"/>
        <v>0</v>
      </c>
      <c r="I46" s="280">
        <f t="shared" si="3"/>
        <v>0</v>
      </c>
      <c r="J46" s="282">
        <f t="shared" si="2"/>
        <v>0</v>
      </c>
    </row>
    <row r="47" spans="1:10" ht="24.75">
      <c r="A47" s="317">
        <v>34</v>
      </c>
      <c r="B47" s="277" t="s">
        <v>426</v>
      </c>
      <c r="C47" s="223" t="s">
        <v>17</v>
      </c>
      <c r="D47" s="278">
        <v>290</v>
      </c>
      <c r="E47" s="261">
        <v>0</v>
      </c>
      <c r="F47" s="280">
        <f t="shared" si="0"/>
        <v>0</v>
      </c>
      <c r="G47" s="281">
        <v>0</v>
      </c>
      <c r="H47" s="280">
        <f t="shared" si="1"/>
        <v>0</v>
      </c>
      <c r="I47" s="280">
        <f t="shared" si="3"/>
        <v>0</v>
      </c>
      <c r="J47" s="282">
        <f t="shared" si="2"/>
        <v>0</v>
      </c>
    </row>
    <row r="48" spans="1:10">
      <c r="A48" s="317">
        <v>35</v>
      </c>
      <c r="B48" s="277" t="s">
        <v>523</v>
      </c>
      <c r="C48" s="223" t="s">
        <v>17</v>
      </c>
      <c r="D48" s="278">
        <v>50</v>
      </c>
      <c r="E48" s="261">
        <v>0</v>
      </c>
      <c r="F48" s="280">
        <f t="shared" si="0"/>
        <v>0</v>
      </c>
      <c r="G48" s="281">
        <v>0</v>
      </c>
      <c r="H48" s="280">
        <f t="shared" si="1"/>
        <v>0</v>
      </c>
      <c r="I48" s="280">
        <f t="shared" si="3"/>
        <v>0</v>
      </c>
      <c r="J48" s="282">
        <f t="shared" si="2"/>
        <v>0</v>
      </c>
    </row>
    <row r="49" spans="1:10">
      <c r="A49" s="317">
        <v>36</v>
      </c>
      <c r="B49" s="277" t="s">
        <v>439</v>
      </c>
      <c r="C49" s="223" t="s">
        <v>17</v>
      </c>
      <c r="D49" s="278">
        <v>290</v>
      </c>
      <c r="E49" s="261">
        <v>0</v>
      </c>
      <c r="F49" s="280">
        <f t="shared" si="0"/>
        <v>0</v>
      </c>
      <c r="G49" s="281">
        <v>0</v>
      </c>
      <c r="H49" s="280">
        <f t="shared" si="1"/>
        <v>0</v>
      </c>
      <c r="I49" s="280">
        <f t="shared" si="3"/>
        <v>0</v>
      </c>
      <c r="J49" s="282">
        <f t="shared" si="2"/>
        <v>0</v>
      </c>
    </row>
    <row r="50" spans="1:10">
      <c r="A50" s="317">
        <v>37</v>
      </c>
      <c r="B50" s="277" t="s">
        <v>522</v>
      </c>
      <c r="C50" s="223" t="s">
        <v>17</v>
      </c>
      <c r="D50" s="278">
        <v>50</v>
      </c>
      <c r="E50" s="261">
        <v>0</v>
      </c>
      <c r="F50" s="280">
        <f t="shared" si="0"/>
        <v>0</v>
      </c>
      <c r="G50" s="281">
        <v>0</v>
      </c>
      <c r="H50" s="280">
        <f t="shared" si="1"/>
        <v>0</v>
      </c>
      <c r="I50" s="280">
        <f t="shared" si="3"/>
        <v>0</v>
      </c>
      <c r="J50" s="282">
        <f t="shared" si="2"/>
        <v>0</v>
      </c>
    </row>
    <row r="51" spans="1:10">
      <c r="A51" s="317">
        <v>38</v>
      </c>
      <c r="B51" s="277" t="s">
        <v>427</v>
      </c>
      <c r="C51" s="223" t="s">
        <v>17</v>
      </c>
      <c r="D51" s="278">
        <v>290</v>
      </c>
      <c r="E51" s="261">
        <v>0</v>
      </c>
      <c r="F51" s="280">
        <f t="shared" si="0"/>
        <v>0</v>
      </c>
      <c r="G51" s="281">
        <v>0</v>
      </c>
      <c r="H51" s="280">
        <f t="shared" si="1"/>
        <v>0</v>
      </c>
      <c r="I51" s="280">
        <f t="shared" si="3"/>
        <v>0</v>
      </c>
      <c r="J51" s="282">
        <f t="shared" si="2"/>
        <v>0</v>
      </c>
    </row>
    <row r="52" spans="1:10" ht="36.75">
      <c r="A52" s="317">
        <v>39</v>
      </c>
      <c r="B52" s="277" t="s">
        <v>516</v>
      </c>
      <c r="C52" s="223" t="s">
        <v>17</v>
      </c>
      <c r="D52" s="278">
        <v>50</v>
      </c>
      <c r="E52" s="261">
        <v>0</v>
      </c>
      <c r="F52" s="280">
        <f t="shared" si="0"/>
        <v>0</v>
      </c>
      <c r="G52" s="281">
        <v>0</v>
      </c>
      <c r="H52" s="280">
        <f t="shared" si="1"/>
        <v>0</v>
      </c>
      <c r="I52" s="280">
        <f t="shared" si="3"/>
        <v>0</v>
      </c>
      <c r="J52" s="282">
        <f t="shared" si="2"/>
        <v>0</v>
      </c>
    </row>
    <row r="53" spans="1:10">
      <c r="A53" s="317">
        <v>40</v>
      </c>
      <c r="B53" s="277" t="s">
        <v>566</v>
      </c>
      <c r="C53" s="223" t="s">
        <v>17</v>
      </c>
      <c r="D53" s="278">
        <v>90</v>
      </c>
      <c r="E53" s="261">
        <v>0</v>
      </c>
      <c r="F53" s="280">
        <f t="shared" si="0"/>
        <v>0</v>
      </c>
      <c r="G53" s="281">
        <v>0</v>
      </c>
      <c r="H53" s="280">
        <f t="shared" si="1"/>
        <v>0</v>
      </c>
      <c r="I53" s="280">
        <f t="shared" si="3"/>
        <v>0</v>
      </c>
      <c r="J53" s="282">
        <f t="shared" si="2"/>
        <v>0</v>
      </c>
    </row>
    <row r="54" spans="1:10">
      <c r="A54" s="317">
        <v>41</v>
      </c>
      <c r="B54" s="277" t="s">
        <v>525</v>
      </c>
      <c r="C54" s="223" t="s">
        <v>17</v>
      </c>
      <c r="D54" s="278">
        <v>5</v>
      </c>
      <c r="E54" s="261">
        <v>0</v>
      </c>
      <c r="F54" s="280">
        <f t="shared" si="0"/>
        <v>0</v>
      </c>
      <c r="G54" s="281">
        <v>0</v>
      </c>
      <c r="H54" s="280">
        <f t="shared" si="1"/>
        <v>0</v>
      </c>
      <c r="I54" s="280">
        <f t="shared" si="3"/>
        <v>0</v>
      </c>
      <c r="J54" s="282">
        <f t="shared" si="2"/>
        <v>0</v>
      </c>
    </row>
    <row r="55" spans="1:10">
      <c r="A55" s="317">
        <v>42</v>
      </c>
      <c r="B55" s="277" t="s">
        <v>517</v>
      </c>
      <c r="C55" s="223" t="s">
        <v>17</v>
      </c>
      <c r="D55" s="278">
        <v>150</v>
      </c>
      <c r="E55" s="261">
        <v>0</v>
      </c>
      <c r="F55" s="280">
        <f t="shared" si="0"/>
        <v>0</v>
      </c>
      <c r="G55" s="281">
        <v>0</v>
      </c>
      <c r="H55" s="280">
        <f t="shared" si="1"/>
        <v>0</v>
      </c>
      <c r="I55" s="280">
        <f t="shared" si="3"/>
        <v>0</v>
      </c>
      <c r="J55" s="282">
        <f t="shared" si="2"/>
        <v>0</v>
      </c>
    </row>
    <row r="56" spans="1:10">
      <c r="A56" s="317">
        <v>43</v>
      </c>
      <c r="B56" s="277" t="s">
        <v>526</v>
      </c>
      <c r="C56" s="223" t="s">
        <v>17</v>
      </c>
      <c r="D56" s="278">
        <v>5</v>
      </c>
      <c r="E56" s="261">
        <v>0</v>
      </c>
      <c r="F56" s="280">
        <f t="shared" si="0"/>
        <v>0</v>
      </c>
      <c r="G56" s="281">
        <v>0</v>
      </c>
      <c r="H56" s="280">
        <f t="shared" si="1"/>
        <v>0</v>
      </c>
      <c r="I56" s="280">
        <f t="shared" si="3"/>
        <v>0</v>
      </c>
      <c r="J56" s="282">
        <f t="shared" si="2"/>
        <v>0</v>
      </c>
    </row>
    <row r="57" spans="1:10">
      <c r="A57" s="317">
        <v>44</v>
      </c>
      <c r="B57" s="277" t="s">
        <v>437</v>
      </c>
      <c r="C57" s="223" t="s">
        <v>17</v>
      </c>
      <c r="D57" s="278">
        <v>120</v>
      </c>
      <c r="E57" s="261">
        <v>0</v>
      </c>
      <c r="F57" s="280">
        <f t="shared" si="0"/>
        <v>0</v>
      </c>
      <c r="G57" s="281">
        <v>0</v>
      </c>
      <c r="H57" s="280">
        <f t="shared" si="1"/>
        <v>0</v>
      </c>
      <c r="I57" s="280">
        <f t="shared" si="3"/>
        <v>0</v>
      </c>
      <c r="J57" s="282">
        <f t="shared" si="2"/>
        <v>0</v>
      </c>
    </row>
    <row r="58" spans="1:10">
      <c r="A58" s="317">
        <v>45</v>
      </c>
      <c r="B58" s="277" t="s">
        <v>524</v>
      </c>
      <c r="C58" s="223" t="s">
        <v>17</v>
      </c>
      <c r="D58" s="278">
        <v>5</v>
      </c>
      <c r="E58" s="261">
        <v>0</v>
      </c>
      <c r="F58" s="280">
        <f t="shared" si="0"/>
        <v>0</v>
      </c>
      <c r="G58" s="281">
        <v>0</v>
      </c>
      <c r="H58" s="280">
        <f t="shared" si="1"/>
        <v>0</v>
      </c>
      <c r="I58" s="280">
        <f t="shared" si="3"/>
        <v>0</v>
      </c>
      <c r="J58" s="282">
        <f t="shared" si="2"/>
        <v>0</v>
      </c>
    </row>
    <row r="59" spans="1:10">
      <c r="A59" s="317">
        <v>46</v>
      </c>
      <c r="B59" s="277" t="s">
        <v>527</v>
      </c>
      <c r="C59" s="223" t="s">
        <v>17</v>
      </c>
      <c r="D59" s="278">
        <v>5</v>
      </c>
      <c r="E59" s="261">
        <v>0</v>
      </c>
      <c r="F59" s="280">
        <f t="shared" si="0"/>
        <v>0</v>
      </c>
      <c r="G59" s="281">
        <v>0</v>
      </c>
      <c r="H59" s="280">
        <f t="shared" si="1"/>
        <v>0</v>
      </c>
      <c r="I59" s="280">
        <f t="shared" si="3"/>
        <v>0</v>
      </c>
      <c r="J59" s="282">
        <f t="shared" si="2"/>
        <v>0</v>
      </c>
    </row>
    <row r="60" spans="1:10">
      <c r="A60" s="317">
        <v>47</v>
      </c>
      <c r="B60" s="277" t="s">
        <v>528</v>
      </c>
      <c r="C60" s="223" t="s">
        <v>17</v>
      </c>
      <c r="D60" s="278">
        <v>15</v>
      </c>
      <c r="E60" s="261">
        <v>0</v>
      </c>
      <c r="F60" s="280">
        <f t="shared" si="0"/>
        <v>0</v>
      </c>
      <c r="G60" s="281">
        <v>0</v>
      </c>
      <c r="H60" s="280">
        <f t="shared" si="1"/>
        <v>0</v>
      </c>
      <c r="I60" s="280">
        <f t="shared" si="3"/>
        <v>0</v>
      </c>
      <c r="J60" s="282">
        <f t="shared" si="2"/>
        <v>0</v>
      </c>
    </row>
    <row r="61" spans="1:10">
      <c r="A61" s="317">
        <v>48</v>
      </c>
      <c r="B61" s="277" t="s">
        <v>529</v>
      </c>
      <c r="C61" s="223" t="s">
        <v>17</v>
      </c>
      <c r="D61" s="278">
        <v>5</v>
      </c>
      <c r="E61" s="261">
        <v>0</v>
      </c>
      <c r="F61" s="280">
        <f t="shared" si="0"/>
        <v>0</v>
      </c>
      <c r="G61" s="281">
        <v>0</v>
      </c>
      <c r="H61" s="280">
        <f t="shared" si="1"/>
        <v>0</v>
      </c>
      <c r="I61" s="280">
        <f t="shared" si="3"/>
        <v>0</v>
      </c>
      <c r="J61" s="282">
        <f t="shared" si="2"/>
        <v>0</v>
      </c>
    </row>
    <row r="62" spans="1:10" ht="24.75">
      <c r="A62" s="317">
        <v>49</v>
      </c>
      <c r="B62" s="277" t="s">
        <v>428</v>
      </c>
      <c r="C62" s="223" t="s">
        <v>18</v>
      </c>
      <c r="D62" s="278">
        <v>40</v>
      </c>
      <c r="E62" s="261">
        <v>0</v>
      </c>
      <c r="F62" s="280">
        <f t="shared" si="0"/>
        <v>0</v>
      </c>
      <c r="G62" s="281">
        <v>0</v>
      </c>
      <c r="H62" s="280">
        <f t="shared" si="1"/>
        <v>0</v>
      </c>
      <c r="I62" s="280">
        <f t="shared" si="3"/>
        <v>0</v>
      </c>
      <c r="J62" s="282">
        <f t="shared" si="2"/>
        <v>0</v>
      </c>
    </row>
    <row r="63" spans="1:10" ht="60.75">
      <c r="A63" s="317">
        <v>50</v>
      </c>
      <c r="B63" s="277" t="s">
        <v>585</v>
      </c>
      <c r="C63" s="223" t="s">
        <v>18</v>
      </c>
      <c r="D63" s="278">
        <v>250</v>
      </c>
      <c r="E63" s="261">
        <v>0</v>
      </c>
      <c r="F63" s="280">
        <f t="shared" si="0"/>
        <v>0</v>
      </c>
      <c r="G63" s="281">
        <v>0</v>
      </c>
      <c r="H63" s="280">
        <f t="shared" si="1"/>
        <v>0</v>
      </c>
      <c r="I63" s="280">
        <f t="shared" si="3"/>
        <v>0</v>
      </c>
      <c r="J63" s="282">
        <f t="shared" si="2"/>
        <v>0</v>
      </c>
    </row>
    <row r="64" spans="1:10">
      <c r="A64" s="317">
        <v>51</v>
      </c>
      <c r="B64" s="277" t="s">
        <v>531</v>
      </c>
      <c r="C64" s="223" t="s">
        <v>18</v>
      </c>
      <c r="D64" s="278">
        <v>250</v>
      </c>
      <c r="E64" s="261">
        <v>0</v>
      </c>
      <c r="F64" s="280">
        <f t="shared" si="0"/>
        <v>0</v>
      </c>
      <c r="G64" s="281">
        <v>0</v>
      </c>
      <c r="H64" s="280">
        <f t="shared" si="1"/>
        <v>0</v>
      </c>
      <c r="I64" s="280">
        <f t="shared" si="3"/>
        <v>0</v>
      </c>
      <c r="J64" s="282">
        <f t="shared" si="2"/>
        <v>0</v>
      </c>
    </row>
    <row r="65" spans="1:10">
      <c r="A65" s="317">
        <v>52</v>
      </c>
      <c r="B65" s="283" t="s">
        <v>530</v>
      </c>
      <c r="C65" s="223" t="s">
        <v>18</v>
      </c>
      <c r="D65" s="278">
        <v>100</v>
      </c>
      <c r="E65" s="261">
        <v>0</v>
      </c>
      <c r="F65" s="280">
        <f t="shared" si="0"/>
        <v>0</v>
      </c>
      <c r="G65" s="281">
        <v>0</v>
      </c>
      <c r="H65" s="280">
        <f t="shared" si="1"/>
        <v>0</v>
      </c>
      <c r="I65" s="280">
        <f t="shared" si="3"/>
        <v>0</v>
      </c>
      <c r="J65" s="282">
        <f t="shared" si="2"/>
        <v>0</v>
      </c>
    </row>
    <row r="66" spans="1:10">
      <c r="A66" s="317">
        <v>53</v>
      </c>
      <c r="B66" s="283" t="s">
        <v>532</v>
      </c>
      <c r="C66" s="223" t="s">
        <v>18</v>
      </c>
      <c r="D66" s="278">
        <v>80</v>
      </c>
      <c r="E66" s="261">
        <v>0</v>
      </c>
      <c r="F66" s="280">
        <f t="shared" si="0"/>
        <v>0</v>
      </c>
      <c r="G66" s="281">
        <v>0</v>
      </c>
      <c r="H66" s="280">
        <f t="shared" si="1"/>
        <v>0</v>
      </c>
      <c r="I66" s="280">
        <f t="shared" si="3"/>
        <v>0</v>
      </c>
      <c r="J66" s="282">
        <f t="shared" si="2"/>
        <v>0</v>
      </c>
    </row>
    <row r="67" spans="1:10">
      <c r="A67" s="317">
        <v>54</v>
      </c>
      <c r="B67" s="283" t="s">
        <v>586</v>
      </c>
      <c r="C67" s="223" t="s">
        <v>18</v>
      </c>
      <c r="D67" s="278">
        <v>180</v>
      </c>
      <c r="E67" s="261">
        <v>0</v>
      </c>
      <c r="F67" s="280">
        <f t="shared" si="0"/>
        <v>0</v>
      </c>
      <c r="G67" s="281">
        <v>0</v>
      </c>
      <c r="H67" s="280">
        <f t="shared" si="1"/>
        <v>0</v>
      </c>
      <c r="I67" s="280">
        <f t="shared" si="3"/>
        <v>0</v>
      </c>
      <c r="J67" s="282">
        <f t="shared" si="2"/>
        <v>0</v>
      </c>
    </row>
    <row r="68" spans="1:10">
      <c r="A68" s="317">
        <v>55</v>
      </c>
      <c r="B68" s="283" t="s">
        <v>430</v>
      </c>
      <c r="C68" s="223" t="s">
        <v>18</v>
      </c>
      <c r="D68" s="278">
        <v>180</v>
      </c>
      <c r="E68" s="261">
        <v>0</v>
      </c>
      <c r="F68" s="280">
        <f t="shared" si="0"/>
        <v>0</v>
      </c>
      <c r="G68" s="281">
        <v>0</v>
      </c>
      <c r="H68" s="280">
        <f t="shared" si="1"/>
        <v>0</v>
      </c>
      <c r="I68" s="280">
        <f t="shared" si="3"/>
        <v>0</v>
      </c>
      <c r="J68" s="282">
        <f t="shared" si="2"/>
        <v>0</v>
      </c>
    </row>
    <row r="69" spans="1:10">
      <c r="A69" s="317">
        <v>56</v>
      </c>
      <c r="B69" s="283" t="s">
        <v>431</v>
      </c>
      <c r="C69" s="223" t="s">
        <v>18</v>
      </c>
      <c r="D69" s="278">
        <v>180</v>
      </c>
      <c r="E69" s="261">
        <v>0</v>
      </c>
      <c r="F69" s="280">
        <f t="shared" si="0"/>
        <v>0</v>
      </c>
      <c r="G69" s="281">
        <v>0</v>
      </c>
      <c r="H69" s="280">
        <f t="shared" si="1"/>
        <v>0</v>
      </c>
      <c r="I69" s="280">
        <f t="shared" si="3"/>
        <v>0</v>
      </c>
      <c r="J69" s="282">
        <f t="shared" si="2"/>
        <v>0</v>
      </c>
    </row>
    <row r="70" spans="1:10">
      <c r="A70" s="317">
        <v>57</v>
      </c>
      <c r="B70" s="283" t="s">
        <v>561</v>
      </c>
      <c r="C70" s="223" t="s">
        <v>18</v>
      </c>
      <c r="D70" s="278">
        <v>180</v>
      </c>
      <c r="E70" s="261">
        <v>0</v>
      </c>
      <c r="F70" s="280">
        <f t="shared" si="0"/>
        <v>0</v>
      </c>
      <c r="G70" s="281">
        <v>0</v>
      </c>
      <c r="H70" s="280">
        <f t="shared" si="1"/>
        <v>0</v>
      </c>
      <c r="I70" s="280">
        <f t="shared" si="3"/>
        <v>0</v>
      </c>
      <c r="J70" s="282">
        <f t="shared" si="2"/>
        <v>0</v>
      </c>
    </row>
    <row r="71" spans="1:10">
      <c r="A71" s="317">
        <v>58</v>
      </c>
      <c r="B71" s="283" t="s">
        <v>560</v>
      </c>
      <c r="C71" s="223" t="s">
        <v>18</v>
      </c>
      <c r="D71" s="278">
        <v>180</v>
      </c>
      <c r="E71" s="261">
        <v>0</v>
      </c>
      <c r="F71" s="280">
        <f t="shared" si="0"/>
        <v>0</v>
      </c>
      <c r="G71" s="281">
        <v>0</v>
      </c>
      <c r="H71" s="280">
        <f t="shared" si="1"/>
        <v>0</v>
      </c>
      <c r="I71" s="280">
        <f t="shared" si="3"/>
        <v>0</v>
      </c>
      <c r="J71" s="282">
        <f t="shared" si="2"/>
        <v>0</v>
      </c>
    </row>
    <row r="72" spans="1:10" ht="24.75">
      <c r="A72" s="317">
        <v>59</v>
      </c>
      <c r="B72" s="283" t="s">
        <v>429</v>
      </c>
      <c r="C72" s="223" t="s">
        <v>18</v>
      </c>
      <c r="D72" s="278">
        <v>40</v>
      </c>
      <c r="E72" s="261">
        <v>0</v>
      </c>
      <c r="F72" s="280">
        <f t="shared" si="0"/>
        <v>0</v>
      </c>
      <c r="G72" s="281">
        <v>0</v>
      </c>
      <c r="H72" s="280">
        <f t="shared" si="1"/>
        <v>0</v>
      </c>
      <c r="I72" s="280">
        <f t="shared" si="3"/>
        <v>0</v>
      </c>
      <c r="J72" s="282">
        <f t="shared" si="2"/>
        <v>0</v>
      </c>
    </row>
    <row r="73" spans="1:10">
      <c r="A73" s="317">
        <v>60</v>
      </c>
      <c r="B73" s="283" t="s">
        <v>497</v>
      </c>
      <c r="C73" s="223" t="s">
        <v>18</v>
      </c>
      <c r="D73" s="278">
        <v>10</v>
      </c>
      <c r="E73" s="261">
        <v>0</v>
      </c>
      <c r="F73" s="280">
        <f t="shared" si="0"/>
        <v>0</v>
      </c>
      <c r="G73" s="281">
        <v>0</v>
      </c>
      <c r="H73" s="280">
        <f t="shared" si="1"/>
        <v>0</v>
      </c>
      <c r="I73" s="280">
        <f t="shared" si="3"/>
        <v>0</v>
      </c>
      <c r="J73" s="282">
        <f t="shared" si="2"/>
        <v>0</v>
      </c>
    </row>
    <row r="74" spans="1:10">
      <c r="A74" s="317">
        <v>61</v>
      </c>
      <c r="B74" s="283" t="s">
        <v>534</v>
      </c>
      <c r="C74" s="223" t="s">
        <v>18</v>
      </c>
      <c r="D74" s="278">
        <v>30</v>
      </c>
      <c r="E74" s="261">
        <v>0</v>
      </c>
      <c r="F74" s="280">
        <f t="shared" si="0"/>
        <v>0</v>
      </c>
      <c r="G74" s="281">
        <v>0</v>
      </c>
      <c r="H74" s="280">
        <f t="shared" si="1"/>
        <v>0</v>
      </c>
      <c r="I74" s="280">
        <f t="shared" si="3"/>
        <v>0</v>
      </c>
      <c r="J74" s="282">
        <f t="shared" si="2"/>
        <v>0</v>
      </c>
    </row>
    <row r="75" spans="1:10" ht="24.75">
      <c r="A75" s="317">
        <v>62</v>
      </c>
      <c r="B75" s="283" t="s">
        <v>533</v>
      </c>
      <c r="C75" s="223" t="s">
        <v>18</v>
      </c>
      <c r="D75" s="278">
        <v>20</v>
      </c>
      <c r="E75" s="261">
        <v>0</v>
      </c>
      <c r="F75" s="280">
        <f t="shared" si="0"/>
        <v>0</v>
      </c>
      <c r="G75" s="281">
        <v>0</v>
      </c>
      <c r="H75" s="280">
        <f t="shared" si="1"/>
        <v>0</v>
      </c>
      <c r="I75" s="280">
        <f t="shared" si="3"/>
        <v>0</v>
      </c>
      <c r="J75" s="282">
        <f t="shared" si="2"/>
        <v>0</v>
      </c>
    </row>
    <row r="76" spans="1:10">
      <c r="A76" s="317">
        <v>63</v>
      </c>
      <c r="B76" s="283" t="s">
        <v>496</v>
      </c>
      <c r="C76" s="223" t="s">
        <v>18</v>
      </c>
      <c r="D76" s="278">
        <v>6</v>
      </c>
      <c r="E76" s="261">
        <v>0</v>
      </c>
      <c r="F76" s="280">
        <f t="shared" si="0"/>
        <v>0</v>
      </c>
      <c r="G76" s="281">
        <v>0</v>
      </c>
      <c r="H76" s="280">
        <f t="shared" si="1"/>
        <v>0</v>
      </c>
      <c r="I76" s="280">
        <f t="shared" si="3"/>
        <v>0</v>
      </c>
      <c r="J76" s="282">
        <f t="shared" si="2"/>
        <v>0</v>
      </c>
    </row>
    <row r="77" spans="1:10">
      <c r="A77" s="317">
        <v>64</v>
      </c>
      <c r="B77" s="283" t="s">
        <v>535</v>
      </c>
      <c r="C77" s="223" t="s">
        <v>18</v>
      </c>
      <c r="D77" s="278">
        <v>13</v>
      </c>
      <c r="E77" s="261">
        <v>0</v>
      </c>
      <c r="F77" s="280">
        <f t="shared" si="0"/>
        <v>0</v>
      </c>
      <c r="G77" s="281">
        <v>0</v>
      </c>
      <c r="H77" s="280">
        <f t="shared" si="1"/>
        <v>0</v>
      </c>
      <c r="I77" s="280">
        <f t="shared" si="3"/>
        <v>0</v>
      </c>
      <c r="J77" s="282">
        <f t="shared" si="2"/>
        <v>0</v>
      </c>
    </row>
    <row r="78" spans="1:10">
      <c r="A78" s="317">
        <v>65</v>
      </c>
      <c r="B78" s="283" t="s">
        <v>432</v>
      </c>
      <c r="C78" s="223" t="s">
        <v>17</v>
      </c>
      <c r="D78" s="278">
        <v>20</v>
      </c>
      <c r="E78" s="261">
        <v>0</v>
      </c>
      <c r="F78" s="280">
        <f t="shared" ref="F78:F126" si="4">D78*E78</f>
        <v>0</v>
      </c>
      <c r="G78" s="281">
        <v>0</v>
      </c>
      <c r="H78" s="280">
        <f t="shared" ref="H78:H126" si="5">J78-F78</f>
        <v>0</v>
      </c>
      <c r="I78" s="280">
        <f t="shared" si="3"/>
        <v>0</v>
      </c>
      <c r="J78" s="282">
        <f t="shared" ref="J78:J126" si="6">D78*I78</f>
        <v>0</v>
      </c>
    </row>
    <row r="79" spans="1:10">
      <c r="A79" s="317">
        <v>66</v>
      </c>
      <c r="B79" s="283" t="s">
        <v>536</v>
      </c>
      <c r="C79" s="223" t="s">
        <v>17</v>
      </c>
      <c r="D79" s="278">
        <v>20</v>
      </c>
      <c r="E79" s="261">
        <v>0</v>
      </c>
      <c r="F79" s="280">
        <f t="shared" si="4"/>
        <v>0</v>
      </c>
      <c r="G79" s="281">
        <v>0</v>
      </c>
      <c r="H79" s="280">
        <f t="shared" si="5"/>
        <v>0</v>
      </c>
      <c r="I79" s="280">
        <f t="shared" ref="I79:I126" si="7">E79+(E79*G79)</f>
        <v>0</v>
      </c>
      <c r="J79" s="282">
        <f t="shared" si="6"/>
        <v>0</v>
      </c>
    </row>
    <row r="80" spans="1:10">
      <c r="A80" s="317">
        <v>67</v>
      </c>
      <c r="B80" s="283" t="s">
        <v>564</v>
      </c>
      <c r="C80" s="223" t="s">
        <v>17</v>
      </c>
      <c r="D80" s="278">
        <v>30</v>
      </c>
      <c r="E80" s="261">
        <v>0</v>
      </c>
      <c r="F80" s="280">
        <f t="shared" si="4"/>
        <v>0</v>
      </c>
      <c r="G80" s="281">
        <v>0</v>
      </c>
      <c r="H80" s="280">
        <f t="shared" si="5"/>
        <v>0</v>
      </c>
      <c r="I80" s="280">
        <f t="shared" si="7"/>
        <v>0</v>
      </c>
      <c r="J80" s="282">
        <f t="shared" si="6"/>
        <v>0</v>
      </c>
    </row>
    <row r="81" spans="1:10">
      <c r="A81" s="317">
        <v>68</v>
      </c>
      <c r="B81" s="283" t="s">
        <v>433</v>
      </c>
      <c r="C81" s="223" t="s">
        <v>17</v>
      </c>
      <c r="D81" s="278">
        <v>15</v>
      </c>
      <c r="E81" s="261">
        <v>0</v>
      </c>
      <c r="F81" s="280">
        <f t="shared" si="4"/>
        <v>0</v>
      </c>
      <c r="G81" s="281">
        <v>0</v>
      </c>
      <c r="H81" s="280">
        <f t="shared" si="5"/>
        <v>0</v>
      </c>
      <c r="I81" s="280">
        <f t="shared" si="7"/>
        <v>0</v>
      </c>
      <c r="J81" s="282">
        <f t="shared" si="6"/>
        <v>0</v>
      </c>
    </row>
    <row r="82" spans="1:10" ht="24.75">
      <c r="A82" s="317">
        <v>69</v>
      </c>
      <c r="B82" s="283" t="s">
        <v>546</v>
      </c>
      <c r="C82" s="223" t="s">
        <v>17</v>
      </c>
      <c r="D82" s="278">
        <v>320</v>
      </c>
      <c r="E82" s="261">
        <v>0</v>
      </c>
      <c r="F82" s="280">
        <f t="shared" si="4"/>
        <v>0</v>
      </c>
      <c r="G82" s="281">
        <v>0</v>
      </c>
      <c r="H82" s="280">
        <f t="shared" si="5"/>
        <v>0</v>
      </c>
      <c r="I82" s="280">
        <f t="shared" si="7"/>
        <v>0</v>
      </c>
      <c r="J82" s="282">
        <f t="shared" si="6"/>
        <v>0</v>
      </c>
    </row>
    <row r="83" spans="1:10">
      <c r="A83" s="317">
        <v>70</v>
      </c>
      <c r="B83" s="283" t="s">
        <v>547</v>
      </c>
      <c r="C83" s="223"/>
      <c r="D83" s="278">
        <v>50</v>
      </c>
      <c r="E83" s="261">
        <v>0</v>
      </c>
      <c r="F83" s="280">
        <f t="shared" si="4"/>
        <v>0</v>
      </c>
      <c r="G83" s="281">
        <v>0</v>
      </c>
      <c r="H83" s="280">
        <f t="shared" si="5"/>
        <v>0</v>
      </c>
      <c r="I83" s="280">
        <f t="shared" si="7"/>
        <v>0</v>
      </c>
      <c r="J83" s="282">
        <f t="shared" si="6"/>
        <v>0</v>
      </c>
    </row>
    <row r="84" spans="1:10">
      <c r="A84" s="317">
        <v>71</v>
      </c>
      <c r="B84" s="283" t="s">
        <v>434</v>
      </c>
      <c r="C84" s="223" t="s">
        <v>17</v>
      </c>
      <c r="D84" s="278">
        <v>30</v>
      </c>
      <c r="E84" s="261">
        <v>0</v>
      </c>
      <c r="F84" s="280">
        <f t="shared" si="4"/>
        <v>0</v>
      </c>
      <c r="G84" s="281">
        <v>0</v>
      </c>
      <c r="H84" s="280">
        <f t="shared" si="5"/>
        <v>0</v>
      </c>
      <c r="I84" s="280">
        <f t="shared" si="7"/>
        <v>0</v>
      </c>
      <c r="J84" s="282">
        <f t="shared" si="6"/>
        <v>0</v>
      </c>
    </row>
    <row r="85" spans="1:10">
      <c r="A85" s="317">
        <v>72</v>
      </c>
      <c r="B85" s="283" t="s">
        <v>562</v>
      </c>
      <c r="C85" s="223" t="s">
        <v>18</v>
      </c>
      <c r="D85" s="278">
        <v>73</v>
      </c>
      <c r="E85" s="261">
        <v>0</v>
      </c>
      <c r="F85" s="280">
        <f t="shared" si="4"/>
        <v>0</v>
      </c>
      <c r="G85" s="281">
        <v>0</v>
      </c>
      <c r="H85" s="280">
        <f t="shared" si="5"/>
        <v>0</v>
      </c>
      <c r="I85" s="280">
        <f t="shared" si="7"/>
        <v>0</v>
      </c>
      <c r="J85" s="282">
        <f t="shared" si="6"/>
        <v>0</v>
      </c>
    </row>
    <row r="86" spans="1:10">
      <c r="A86" s="317">
        <v>73</v>
      </c>
      <c r="B86" s="283" t="s">
        <v>608</v>
      </c>
      <c r="C86" s="223" t="s">
        <v>17</v>
      </c>
      <c r="D86" s="278">
        <v>240</v>
      </c>
      <c r="E86" s="261">
        <v>0</v>
      </c>
      <c r="F86" s="280">
        <f t="shared" si="4"/>
        <v>0</v>
      </c>
      <c r="G86" s="281">
        <v>0</v>
      </c>
      <c r="H86" s="280">
        <f t="shared" si="5"/>
        <v>0</v>
      </c>
      <c r="I86" s="280">
        <f t="shared" si="7"/>
        <v>0</v>
      </c>
      <c r="J86" s="282">
        <f t="shared" si="6"/>
        <v>0</v>
      </c>
    </row>
    <row r="87" spans="1:10">
      <c r="A87" s="317">
        <v>74</v>
      </c>
      <c r="B87" s="283" t="s">
        <v>543</v>
      </c>
      <c r="C87" s="223" t="s">
        <v>17</v>
      </c>
      <c r="D87" s="278">
        <v>100</v>
      </c>
      <c r="E87" s="261">
        <v>0</v>
      </c>
      <c r="F87" s="280">
        <f t="shared" si="4"/>
        <v>0</v>
      </c>
      <c r="G87" s="281">
        <v>0</v>
      </c>
      <c r="H87" s="280">
        <f t="shared" si="5"/>
        <v>0</v>
      </c>
      <c r="I87" s="280">
        <f t="shared" si="7"/>
        <v>0</v>
      </c>
      <c r="J87" s="282">
        <f t="shared" si="6"/>
        <v>0</v>
      </c>
    </row>
    <row r="88" spans="1:10">
      <c r="A88" s="317">
        <v>75</v>
      </c>
      <c r="B88" s="283" t="s">
        <v>578</v>
      </c>
      <c r="C88" s="223" t="s">
        <v>17</v>
      </c>
      <c r="D88" s="278">
        <v>30</v>
      </c>
      <c r="E88" s="261">
        <v>0</v>
      </c>
      <c r="F88" s="280">
        <f t="shared" si="4"/>
        <v>0</v>
      </c>
      <c r="G88" s="281">
        <v>0</v>
      </c>
      <c r="H88" s="280">
        <f t="shared" si="5"/>
        <v>0</v>
      </c>
      <c r="I88" s="280">
        <f t="shared" si="7"/>
        <v>0</v>
      </c>
      <c r="J88" s="282">
        <f t="shared" si="6"/>
        <v>0</v>
      </c>
    </row>
    <row r="89" spans="1:10">
      <c r="A89" s="317">
        <v>76</v>
      </c>
      <c r="B89" s="283" t="s">
        <v>577</v>
      </c>
      <c r="C89" s="223" t="s">
        <v>17</v>
      </c>
      <c r="D89" s="278">
        <v>200</v>
      </c>
      <c r="E89" s="261">
        <v>0</v>
      </c>
      <c r="F89" s="280">
        <f t="shared" si="4"/>
        <v>0</v>
      </c>
      <c r="G89" s="281">
        <v>0</v>
      </c>
      <c r="H89" s="280">
        <f t="shared" si="5"/>
        <v>0</v>
      </c>
      <c r="I89" s="280">
        <f t="shared" si="7"/>
        <v>0</v>
      </c>
      <c r="J89" s="282">
        <f t="shared" si="6"/>
        <v>0</v>
      </c>
    </row>
    <row r="90" spans="1:10" ht="48.75">
      <c r="A90" s="317">
        <v>77</v>
      </c>
      <c r="B90" s="283" t="s">
        <v>609</v>
      </c>
      <c r="C90" s="223" t="s">
        <v>17</v>
      </c>
      <c r="D90" s="278">
        <v>10</v>
      </c>
      <c r="E90" s="261">
        <v>0</v>
      </c>
      <c r="F90" s="280">
        <f t="shared" si="4"/>
        <v>0</v>
      </c>
      <c r="G90" s="281">
        <v>0</v>
      </c>
      <c r="H90" s="280">
        <f t="shared" si="5"/>
        <v>0</v>
      </c>
      <c r="I90" s="280">
        <f t="shared" si="7"/>
        <v>0</v>
      </c>
      <c r="J90" s="282">
        <f t="shared" si="6"/>
        <v>0</v>
      </c>
    </row>
    <row r="91" spans="1:10" ht="48.75">
      <c r="A91" s="317">
        <v>78</v>
      </c>
      <c r="B91" s="283" t="s">
        <v>610</v>
      </c>
      <c r="C91" s="223" t="s">
        <v>17</v>
      </c>
      <c r="D91" s="278">
        <v>5</v>
      </c>
      <c r="E91" s="261">
        <v>0</v>
      </c>
      <c r="F91" s="280">
        <f t="shared" si="4"/>
        <v>0</v>
      </c>
      <c r="G91" s="281">
        <v>0</v>
      </c>
      <c r="H91" s="280">
        <f t="shared" si="5"/>
        <v>0</v>
      </c>
      <c r="I91" s="280">
        <f t="shared" si="7"/>
        <v>0</v>
      </c>
      <c r="J91" s="282">
        <f t="shared" si="6"/>
        <v>0</v>
      </c>
    </row>
    <row r="92" spans="1:10">
      <c r="A92" s="317">
        <v>79</v>
      </c>
      <c r="B92" s="283" t="s">
        <v>567</v>
      </c>
      <c r="C92" s="223" t="s">
        <v>17</v>
      </c>
      <c r="D92" s="278">
        <v>5</v>
      </c>
      <c r="E92" s="261">
        <v>0</v>
      </c>
      <c r="F92" s="280">
        <f t="shared" si="4"/>
        <v>0</v>
      </c>
      <c r="G92" s="281">
        <v>0</v>
      </c>
      <c r="H92" s="280">
        <f t="shared" si="5"/>
        <v>0</v>
      </c>
      <c r="I92" s="280">
        <f t="shared" si="7"/>
        <v>0</v>
      </c>
      <c r="J92" s="282">
        <f t="shared" si="6"/>
        <v>0</v>
      </c>
    </row>
    <row r="93" spans="1:10">
      <c r="A93" s="317">
        <v>80</v>
      </c>
      <c r="B93" s="319" t="s">
        <v>611</v>
      </c>
      <c r="C93" s="223" t="s">
        <v>17</v>
      </c>
      <c r="D93" s="278">
        <v>15</v>
      </c>
      <c r="E93" s="261">
        <v>0</v>
      </c>
      <c r="F93" s="280">
        <f t="shared" si="4"/>
        <v>0</v>
      </c>
      <c r="G93" s="281">
        <v>0</v>
      </c>
      <c r="H93" s="280">
        <f t="shared" si="5"/>
        <v>0</v>
      </c>
      <c r="I93" s="280">
        <f t="shared" si="7"/>
        <v>0</v>
      </c>
      <c r="J93" s="282">
        <f t="shared" si="6"/>
        <v>0</v>
      </c>
    </row>
    <row r="94" spans="1:10" ht="48.75">
      <c r="A94" s="317">
        <v>81</v>
      </c>
      <c r="B94" s="283" t="s">
        <v>542</v>
      </c>
      <c r="C94" s="223" t="s">
        <v>17</v>
      </c>
      <c r="D94" s="278">
        <v>5</v>
      </c>
      <c r="E94" s="261">
        <v>0</v>
      </c>
      <c r="F94" s="280">
        <f t="shared" si="4"/>
        <v>0</v>
      </c>
      <c r="G94" s="281">
        <v>0</v>
      </c>
      <c r="H94" s="280">
        <f t="shared" si="5"/>
        <v>0</v>
      </c>
      <c r="I94" s="280">
        <f t="shared" si="7"/>
        <v>0</v>
      </c>
      <c r="J94" s="282">
        <f t="shared" si="6"/>
        <v>0</v>
      </c>
    </row>
    <row r="95" spans="1:10">
      <c r="A95" s="317">
        <v>82</v>
      </c>
      <c r="B95" s="283" t="s">
        <v>537</v>
      </c>
      <c r="C95" s="223" t="s">
        <v>17</v>
      </c>
      <c r="D95" s="278">
        <v>20</v>
      </c>
      <c r="E95" s="261">
        <v>0</v>
      </c>
      <c r="F95" s="280">
        <f t="shared" si="4"/>
        <v>0</v>
      </c>
      <c r="G95" s="281">
        <v>0</v>
      </c>
      <c r="H95" s="280">
        <f t="shared" si="5"/>
        <v>0</v>
      </c>
      <c r="I95" s="280">
        <f t="shared" si="7"/>
        <v>0</v>
      </c>
      <c r="J95" s="282">
        <f t="shared" si="6"/>
        <v>0</v>
      </c>
    </row>
    <row r="96" spans="1:10" ht="24.75">
      <c r="A96" s="317">
        <v>83</v>
      </c>
      <c r="B96" s="283" t="s">
        <v>579</v>
      </c>
      <c r="C96" s="223" t="s">
        <v>17</v>
      </c>
      <c r="D96" s="278">
        <v>8</v>
      </c>
      <c r="E96" s="261">
        <v>0</v>
      </c>
      <c r="F96" s="280">
        <f t="shared" si="4"/>
        <v>0</v>
      </c>
      <c r="G96" s="281">
        <v>0</v>
      </c>
      <c r="H96" s="280">
        <f t="shared" si="5"/>
        <v>0</v>
      </c>
      <c r="I96" s="280">
        <f t="shared" si="7"/>
        <v>0</v>
      </c>
      <c r="J96" s="282">
        <f t="shared" si="6"/>
        <v>0</v>
      </c>
    </row>
    <row r="97" spans="1:10">
      <c r="A97" s="317">
        <v>84</v>
      </c>
      <c r="B97" s="283" t="s">
        <v>580</v>
      </c>
      <c r="C97" s="223" t="s">
        <v>17</v>
      </c>
      <c r="D97" s="278">
        <v>10</v>
      </c>
      <c r="E97" s="261">
        <v>0</v>
      </c>
      <c r="F97" s="280">
        <f t="shared" si="4"/>
        <v>0</v>
      </c>
      <c r="G97" s="281">
        <v>0</v>
      </c>
      <c r="H97" s="280">
        <f t="shared" si="5"/>
        <v>0</v>
      </c>
      <c r="I97" s="280">
        <f t="shared" si="7"/>
        <v>0</v>
      </c>
      <c r="J97" s="282">
        <f t="shared" si="6"/>
        <v>0</v>
      </c>
    </row>
    <row r="98" spans="1:10">
      <c r="A98" s="317">
        <v>85</v>
      </c>
      <c r="B98" s="283" t="s">
        <v>541</v>
      </c>
      <c r="C98" s="223" t="s">
        <v>17</v>
      </c>
      <c r="D98" s="278">
        <v>8</v>
      </c>
      <c r="E98" s="261">
        <v>0</v>
      </c>
      <c r="F98" s="280">
        <f t="shared" si="4"/>
        <v>0</v>
      </c>
      <c r="G98" s="281">
        <v>0</v>
      </c>
      <c r="H98" s="280">
        <f t="shared" si="5"/>
        <v>0</v>
      </c>
      <c r="I98" s="280">
        <f t="shared" si="7"/>
        <v>0</v>
      </c>
      <c r="J98" s="282">
        <f t="shared" si="6"/>
        <v>0</v>
      </c>
    </row>
    <row r="99" spans="1:10">
      <c r="A99" s="317">
        <v>86</v>
      </c>
      <c r="B99" s="283" t="s">
        <v>539</v>
      </c>
      <c r="C99" s="223" t="s">
        <v>17</v>
      </c>
      <c r="D99" s="278">
        <v>10</v>
      </c>
      <c r="E99" s="261">
        <v>0</v>
      </c>
      <c r="F99" s="280">
        <f t="shared" si="4"/>
        <v>0</v>
      </c>
      <c r="G99" s="281">
        <v>0</v>
      </c>
      <c r="H99" s="280">
        <f t="shared" si="5"/>
        <v>0</v>
      </c>
      <c r="I99" s="280">
        <f t="shared" si="7"/>
        <v>0</v>
      </c>
      <c r="J99" s="282">
        <f t="shared" si="6"/>
        <v>0</v>
      </c>
    </row>
    <row r="100" spans="1:10">
      <c r="A100" s="317">
        <v>87</v>
      </c>
      <c r="B100" s="283" t="s">
        <v>538</v>
      </c>
      <c r="C100" s="223" t="s">
        <v>17</v>
      </c>
      <c r="D100" s="278">
        <v>10</v>
      </c>
      <c r="E100" s="261">
        <v>0</v>
      </c>
      <c r="F100" s="280">
        <f t="shared" si="4"/>
        <v>0</v>
      </c>
      <c r="G100" s="281">
        <v>0</v>
      </c>
      <c r="H100" s="280">
        <f t="shared" si="5"/>
        <v>0</v>
      </c>
      <c r="I100" s="280">
        <f t="shared" si="7"/>
        <v>0</v>
      </c>
      <c r="J100" s="282">
        <f t="shared" si="6"/>
        <v>0</v>
      </c>
    </row>
    <row r="101" spans="1:10">
      <c r="A101" s="317">
        <v>88</v>
      </c>
      <c r="B101" s="283" t="s">
        <v>540</v>
      </c>
      <c r="C101" s="223" t="s">
        <v>17</v>
      </c>
      <c r="D101" s="278">
        <v>10</v>
      </c>
      <c r="E101" s="261">
        <v>0</v>
      </c>
      <c r="F101" s="280">
        <f t="shared" si="4"/>
        <v>0</v>
      </c>
      <c r="G101" s="281">
        <v>0</v>
      </c>
      <c r="H101" s="280">
        <f t="shared" si="5"/>
        <v>0</v>
      </c>
      <c r="I101" s="280">
        <f t="shared" si="7"/>
        <v>0</v>
      </c>
      <c r="J101" s="282">
        <f t="shared" si="6"/>
        <v>0</v>
      </c>
    </row>
    <row r="102" spans="1:10">
      <c r="A102" s="317">
        <v>89</v>
      </c>
      <c r="B102" s="283" t="s">
        <v>544</v>
      </c>
      <c r="C102" s="223" t="s">
        <v>17</v>
      </c>
      <c r="D102" s="278">
        <v>8</v>
      </c>
      <c r="E102" s="261">
        <v>0</v>
      </c>
      <c r="F102" s="280">
        <f t="shared" si="4"/>
        <v>0</v>
      </c>
      <c r="G102" s="281">
        <v>0</v>
      </c>
      <c r="H102" s="280">
        <f t="shared" si="5"/>
        <v>0</v>
      </c>
      <c r="I102" s="280">
        <f t="shared" si="7"/>
        <v>0</v>
      </c>
      <c r="J102" s="282">
        <f t="shared" si="6"/>
        <v>0</v>
      </c>
    </row>
    <row r="103" spans="1:10">
      <c r="A103" s="317">
        <v>90</v>
      </c>
      <c r="B103" s="283" t="s">
        <v>442</v>
      </c>
      <c r="C103" s="223" t="s">
        <v>17</v>
      </c>
      <c r="D103" s="278">
        <v>200</v>
      </c>
      <c r="E103" s="261">
        <v>0</v>
      </c>
      <c r="F103" s="280">
        <f t="shared" si="4"/>
        <v>0</v>
      </c>
      <c r="G103" s="281">
        <v>0</v>
      </c>
      <c r="H103" s="280">
        <f t="shared" si="5"/>
        <v>0</v>
      </c>
      <c r="I103" s="280">
        <f t="shared" si="7"/>
        <v>0</v>
      </c>
      <c r="J103" s="282">
        <f t="shared" si="6"/>
        <v>0</v>
      </c>
    </row>
    <row r="104" spans="1:10">
      <c r="A104" s="317">
        <v>91</v>
      </c>
      <c r="B104" s="283" t="s">
        <v>545</v>
      </c>
      <c r="C104" s="223" t="s">
        <v>17</v>
      </c>
      <c r="D104" s="278">
        <v>40</v>
      </c>
      <c r="E104" s="261">
        <v>0</v>
      </c>
      <c r="F104" s="280">
        <f t="shared" si="4"/>
        <v>0</v>
      </c>
      <c r="G104" s="281">
        <v>0</v>
      </c>
      <c r="H104" s="280">
        <f t="shared" si="5"/>
        <v>0</v>
      </c>
      <c r="I104" s="280">
        <f t="shared" si="7"/>
        <v>0</v>
      </c>
      <c r="J104" s="282">
        <f t="shared" si="6"/>
        <v>0</v>
      </c>
    </row>
    <row r="105" spans="1:10">
      <c r="A105" s="317">
        <v>92</v>
      </c>
      <c r="B105" s="283" t="s">
        <v>548</v>
      </c>
      <c r="C105" s="223" t="s">
        <v>17</v>
      </c>
      <c r="D105" s="278">
        <v>290</v>
      </c>
      <c r="E105" s="261">
        <v>0</v>
      </c>
      <c r="F105" s="280">
        <f t="shared" si="4"/>
        <v>0</v>
      </c>
      <c r="G105" s="281">
        <v>0</v>
      </c>
      <c r="H105" s="280">
        <f t="shared" si="5"/>
        <v>0</v>
      </c>
      <c r="I105" s="280">
        <f t="shared" si="7"/>
        <v>0</v>
      </c>
      <c r="J105" s="282">
        <f t="shared" si="6"/>
        <v>0</v>
      </c>
    </row>
    <row r="106" spans="1:10">
      <c r="A106" s="317">
        <v>93</v>
      </c>
      <c r="B106" s="283" t="s">
        <v>549</v>
      </c>
      <c r="C106" s="223" t="s">
        <v>17</v>
      </c>
      <c r="D106" s="278">
        <v>290</v>
      </c>
      <c r="E106" s="261">
        <v>0</v>
      </c>
      <c r="F106" s="280">
        <f t="shared" si="4"/>
        <v>0</v>
      </c>
      <c r="G106" s="281">
        <v>0</v>
      </c>
      <c r="H106" s="280">
        <f t="shared" si="5"/>
        <v>0</v>
      </c>
      <c r="I106" s="280">
        <f t="shared" si="7"/>
        <v>0</v>
      </c>
      <c r="J106" s="282">
        <f t="shared" si="6"/>
        <v>0</v>
      </c>
    </row>
    <row r="107" spans="1:10">
      <c r="A107" s="317">
        <v>94</v>
      </c>
      <c r="B107" s="283" t="s">
        <v>550</v>
      </c>
      <c r="C107" s="223" t="s">
        <v>17</v>
      </c>
      <c r="D107" s="278">
        <v>290</v>
      </c>
      <c r="E107" s="261">
        <v>0</v>
      </c>
      <c r="F107" s="280">
        <f t="shared" si="4"/>
        <v>0</v>
      </c>
      <c r="G107" s="281">
        <v>0</v>
      </c>
      <c r="H107" s="280">
        <f t="shared" si="5"/>
        <v>0</v>
      </c>
      <c r="I107" s="280">
        <f t="shared" si="7"/>
        <v>0</v>
      </c>
      <c r="J107" s="282">
        <f t="shared" si="6"/>
        <v>0</v>
      </c>
    </row>
    <row r="108" spans="1:10">
      <c r="A108" s="317">
        <v>95</v>
      </c>
      <c r="B108" s="283" t="s">
        <v>552</v>
      </c>
      <c r="C108" s="223" t="s">
        <v>17</v>
      </c>
      <c r="D108" s="278">
        <v>100</v>
      </c>
      <c r="E108" s="261">
        <v>0</v>
      </c>
      <c r="F108" s="280">
        <f t="shared" si="4"/>
        <v>0</v>
      </c>
      <c r="G108" s="281">
        <v>0</v>
      </c>
      <c r="H108" s="280">
        <f t="shared" si="5"/>
        <v>0</v>
      </c>
      <c r="I108" s="280">
        <f t="shared" si="7"/>
        <v>0</v>
      </c>
      <c r="J108" s="282">
        <f t="shared" si="6"/>
        <v>0</v>
      </c>
    </row>
    <row r="109" spans="1:10">
      <c r="A109" s="317">
        <v>96</v>
      </c>
      <c r="B109" s="283" t="s">
        <v>500</v>
      </c>
      <c r="C109" s="223" t="s">
        <v>17</v>
      </c>
      <c r="D109" s="278">
        <v>90</v>
      </c>
      <c r="E109" s="261">
        <v>0</v>
      </c>
      <c r="F109" s="280">
        <f t="shared" si="4"/>
        <v>0</v>
      </c>
      <c r="G109" s="281">
        <v>0</v>
      </c>
      <c r="H109" s="280">
        <f t="shared" si="5"/>
        <v>0</v>
      </c>
      <c r="I109" s="280">
        <f t="shared" si="7"/>
        <v>0</v>
      </c>
      <c r="J109" s="282">
        <f t="shared" si="6"/>
        <v>0</v>
      </c>
    </row>
    <row r="110" spans="1:10">
      <c r="A110" s="317">
        <v>97</v>
      </c>
      <c r="B110" s="283" t="s">
        <v>499</v>
      </c>
      <c r="C110" s="223" t="s">
        <v>17</v>
      </c>
      <c r="D110" s="278">
        <v>90</v>
      </c>
      <c r="E110" s="261">
        <v>0</v>
      </c>
      <c r="F110" s="280">
        <f t="shared" si="4"/>
        <v>0</v>
      </c>
      <c r="G110" s="281">
        <v>0</v>
      </c>
      <c r="H110" s="280">
        <f t="shared" si="5"/>
        <v>0</v>
      </c>
      <c r="I110" s="280">
        <f t="shared" si="7"/>
        <v>0</v>
      </c>
      <c r="J110" s="282">
        <f t="shared" si="6"/>
        <v>0</v>
      </c>
    </row>
    <row r="111" spans="1:10">
      <c r="A111" s="317">
        <v>98</v>
      </c>
      <c r="B111" s="283" t="s">
        <v>501</v>
      </c>
      <c r="C111" s="223" t="s">
        <v>17</v>
      </c>
      <c r="D111" s="278">
        <v>100</v>
      </c>
      <c r="E111" s="261">
        <v>0</v>
      </c>
      <c r="F111" s="280">
        <f t="shared" si="4"/>
        <v>0</v>
      </c>
      <c r="G111" s="281">
        <v>0</v>
      </c>
      <c r="H111" s="280">
        <f t="shared" si="5"/>
        <v>0</v>
      </c>
      <c r="I111" s="280">
        <f t="shared" si="7"/>
        <v>0</v>
      </c>
      <c r="J111" s="282">
        <f t="shared" si="6"/>
        <v>0</v>
      </c>
    </row>
    <row r="112" spans="1:10" ht="24.75">
      <c r="A112" s="317">
        <v>99</v>
      </c>
      <c r="B112" s="283" t="s">
        <v>565</v>
      </c>
      <c r="C112" s="223" t="s">
        <v>17</v>
      </c>
      <c r="D112" s="278">
        <v>80</v>
      </c>
      <c r="E112" s="261">
        <v>0</v>
      </c>
      <c r="F112" s="280">
        <f t="shared" si="4"/>
        <v>0</v>
      </c>
      <c r="G112" s="281">
        <v>0</v>
      </c>
      <c r="H112" s="280">
        <f t="shared" si="5"/>
        <v>0</v>
      </c>
      <c r="I112" s="280">
        <f t="shared" si="7"/>
        <v>0</v>
      </c>
      <c r="J112" s="282">
        <f t="shared" si="6"/>
        <v>0</v>
      </c>
    </row>
    <row r="113" spans="1:10">
      <c r="A113" s="317">
        <v>100</v>
      </c>
      <c r="B113" s="283" t="s">
        <v>435</v>
      </c>
      <c r="C113" s="223" t="s">
        <v>17</v>
      </c>
      <c r="D113" s="278">
        <v>300</v>
      </c>
      <c r="E113" s="261">
        <v>0</v>
      </c>
      <c r="F113" s="280">
        <f t="shared" si="4"/>
        <v>0</v>
      </c>
      <c r="G113" s="281">
        <v>0</v>
      </c>
      <c r="H113" s="280">
        <f t="shared" si="5"/>
        <v>0</v>
      </c>
      <c r="I113" s="280">
        <f t="shared" si="7"/>
        <v>0</v>
      </c>
      <c r="J113" s="282">
        <f t="shared" si="6"/>
        <v>0</v>
      </c>
    </row>
    <row r="114" spans="1:10">
      <c r="A114" s="317">
        <v>101</v>
      </c>
      <c r="B114" s="283" t="s">
        <v>563</v>
      </c>
      <c r="C114" s="223" t="s">
        <v>17</v>
      </c>
      <c r="D114" s="278">
        <v>15</v>
      </c>
      <c r="E114" s="261">
        <v>0</v>
      </c>
      <c r="F114" s="280">
        <f t="shared" si="4"/>
        <v>0</v>
      </c>
      <c r="G114" s="281">
        <v>0</v>
      </c>
      <c r="H114" s="280">
        <f t="shared" si="5"/>
        <v>0</v>
      </c>
      <c r="I114" s="280">
        <f t="shared" si="7"/>
        <v>0</v>
      </c>
      <c r="J114" s="282">
        <f t="shared" si="6"/>
        <v>0</v>
      </c>
    </row>
    <row r="115" spans="1:10">
      <c r="A115" s="317">
        <v>102</v>
      </c>
      <c r="B115" s="283" t="s">
        <v>551</v>
      </c>
      <c r="C115" s="223" t="s">
        <v>17</v>
      </c>
      <c r="D115" s="278">
        <v>300</v>
      </c>
      <c r="E115" s="261">
        <v>0</v>
      </c>
      <c r="F115" s="280">
        <f t="shared" si="4"/>
        <v>0</v>
      </c>
      <c r="G115" s="281">
        <v>0</v>
      </c>
      <c r="H115" s="280">
        <f t="shared" si="5"/>
        <v>0</v>
      </c>
      <c r="I115" s="280">
        <f t="shared" si="7"/>
        <v>0</v>
      </c>
      <c r="J115" s="282">
        <f t="shared" si="6"/>
        <v>0</v>
      </c>
    </row>
    <row r="116" spans="1:10">
      <c r="A116" s="317">
        <v>103</v>
      </c>
      <c r="B116" s="283" t="s">
        <v>436</v>
      </c>
      <c r="C116" s="223" t="s">
        <v>17</v>
      </c>
      <c r="D116" s="278">
        <v>400</v>
      </c>
      <c r="E116" s="261">
        <v>0</v>
      </c>
      <c r="F116" s="280">
        <f t="shared" si="4"/>
        <v>0</v>
      </c>
      <c r="G116" s="281">
        <v>0</v>
      </c>
      <c r="H116" s="280">
        <f t="shared" si="5"/>
        <v>0</v>
      </c>
      <c r="I116" s="280">
        <f t="shared" si="7"/>
        <v>0</v>
      </c>
      <c r="J116" s="282">
        <f t="shared" si="6"/>
        <v>0</v>
      </c>
    </row>
    <row r="117" spans="1:10">
      <c r="A117" s="317">
        <v>104</v>
      </c>
      <c r="B117" s="283" t="s">
        <v>498</v>
      </c>
      <c r="C117" s="223" t="s">
        <v>17</v>
      </c>
      <c r="D117" s="278">
        <v>90</v>
      </c>
      <c r="E117" s="261">
        <v>0</v>
      </c>
      <c r="F117" s="280">
        <f t="shared" si="4"/>
        <v>0</v>
      </c>
      <c r="G117" s="281">
        <v>0</v>
      </c>
      <c r="H117" s="280">
        <f t="shared" si="5"/>
        <v>0</v>
      </c>
      <c r="I117" s="280">
        <f t="shared" si="7"/>
        <v>0</v>
      </c>
      <c r="J117" s="282">
        <f t="shared" si="6"/>
        <v>0</v>
      </c>
    </row>
    <row r="118" spans="1:10">
      <c r="A118" s="317">
        <v>105</v>
      </c>
      <c r="B118" s="283" t="s">
        <v>553</v>
      </c>
      <c r="C118" s="223" t="s">
        <v>17</v>
      </c>
      <c r="D118" s="278">
        <v>20</v>
      </c>
      <c r="E118" s="261">
        <v>0</v>
      </c>
      <c r="F118" s="280">
        <f t="shared" si="4"/>
        <v>0</v>
      </c>
      <c r="G118" s="281">
        <v>0</v>
      </c>
      <c r="H118" s="280">
        <f t="shared" si="5"/>
        <v>0</v>
      </c>
      <c r="I118" s="280">
        <f t="shared" si="7"/>
        <v>0</v>
      </c>
      <c r="J118" s="282">
        <f t="shared" si="6"/>
        <v>0</v>
      </c>
    </row>
    <row r="119" spans="1:10">
      <c r="A119" s="317">
        <v>106</v>
      </c>
      <c r="B119" s="283" t="s">
        <v>554</v>
      </c>
      <c r="C119" s="223" t="s">
        <v>17</v>
      </c>
      <c r="D119" s="278">
        <v>30</v>
      </c>
      <c r="E119" s="261">
        <v>0</v>
      </c>
      <c r="F119" s="280">
        <f t="shared" si="4"/>
        <v>0</v>
      </c>
      <c r="G119" s="281">
        <v>0</v>
      </c>
      <c r="H119" s="280">
        <f t="shared" si="5"/>
        <v>0</v>
      </c>
      <c r="I119" s="280">
        <f t="shared" si="7"/>
        <v>0</v>
      </c>
      <c r="J119" s="282">
        <f t="shared" si="6"/>
        <v>0</v>
      </c>
    </row>
    <row r="120" spans="1:10">
      <c r="A120" s="317">
        <v>107</v>
      </c>
      <c r="B120" s="283" t="s">
        <v>555</v>
      </c>
      <c r="C120" s="223" t="s">
        <v>17</v>
      </c>
      <c r="D120" s="278">
        <v>5</v>
      </c>
      <c r="E120" s="261">
        <v>0</v>
      </c>
      <c r="F120" s="280">
        <f t="shared" si="4"/>
        <v>0</v>
      </c>
      <c r="G120" s="281">
        <v>0</v>
      </c>
      <c r="H120" s="280">
        <f t="shared" si="5"/>
        <v>0</v>
      </c>
      <c r="I120" s="280">
        <f t="shared" si="7"/>
        <v>0</v>
      </c>
      <c r="J120" s="282">
        <f t="shared" si="6"/>
        <v>0</v>
      </c>
    </row>
    <row r="121" spans="1:10">
      <c r="A121" s="317">
        <v>108</v>
      </c>
      <c r="B121" s="283" t="s">
        <v>556</v>
      </c>
      <c r="C121" s="223" t="s">
        <v>17</v>
      </c>
      <c r="D121" s="278">
        <v>800</v>
      </c>
      <c r="E121" s="261">
        <v>0</v>
      </c>
      <c r="F121" s="280">
        <f t="shared" si="4"/>
        <v>0</v>
      </c>
      <c r="G121" s="281">
        <v>0</v>
      </c>
      <c r="H121" s="280">
        <f t="shared" si="5"/>
        <v>0</v>
      </c>
      <c r="I121" s="280">
        <f t="shared" si="7"/>
        <v>0</v>
      </c>
      <c r="J121" s="282">
        <f t="shared" si="6"/>
        <v>0</v>
      </c>
    </row>
    <row r="122" spans="1:10">
      <c r="A122" s="317">
        <v>109</v>
      </c>
      <c r="B122" s="283" t="s">
        <v>557</v>
      </c>
      <c r="C122" s="223" t="s">
        <v>17</v>
      </c>
      <c r="D122" s="278">
        <v>1200</v>
      </c>
      <c r="E122" s="261">
        <v>0</v>
      </c>
      <c r="F122" s="280">
        <f t="shared" si="4"/>
        <v>0</v>
      </c>
      <c r="G122" s="281">
        <v>0</v>
      </c>
      <c r="H122" s="280">
        <f t="shared" si="5"/>
        <v>0</v>
      </c>
      <c r="I122" s="280">
        <f t="shared" si="7"/>
        <v>0</v>
      </c>
      <c r="J122" s="282">
        <f t="shared" si="6"/>
        <v>0</v>
      </c>
    </row>
    <row r="123" spans="1:10">
      <c r="A123" s="317">
        <v>110</v>
      </c>
      <c r="B123" s="283" t="s">
        <v>612</v>
      </c>
      <c r="C123" s="223" t="s">
        <v>17</v>
      </c>
      <c r="D123" s="278">
        <v>400</v>
      </c>
      <c r="E123" s="261">
        <v>0</v>
      </c>
      <c r="F123" s="280">
        <f t="shared" si="4"/>
        <v>0</v>
      </c>
      <c r="G123" s="281">
        <v>0</v>
      </c>
      <c r="H123" s="280">
        <f t="shared" si="5"/>
        <v>0</v>
      </c>
      <c r="I123" s="280">
        <f t="shared" si="7"/>
        <v>0</v>
      </c>
      <c r="J123" s="282">
        <f t="shared" si="6"/>
        <v>0</v>
      </c>
    </row>
    <row r="124" spans="1:10">
      <c r="A124" s="317">
        <v>111</v>
      </c>
      <c r="B124" s="283" t="s">
        <v>558</v>
      </c>
      <c r="C124" s="223" t="s">
        <v>17</v>
      </c>
      <c r="D124" s="278">
        <v>8</v>
      </c>
      <c r="E124" s="261">
        <v>0</v>
      </c>
      <c r="F124" s="280">
        <f t="shared" si="4"/>
        <v>0</v>
      </c>
      <c r="G124" s="281">
        <v>0</v>
      </c>
      <c r="H124" s="280">
        <f t="shared" si="5"/>
        <v>0</v>
      </c>
      <c r="I124" s="280">
        <f t="shared" si="7"/>
        <v>0</v>
      </c>
      <c r="J124" s="282">
        <f t="shared" si="6"/>
        <v>0</v>
      </c>
    </row>
    <row r="125" spans="1:10">
      <c r="A125" s="317">
        <v>112</v>
      </c>
      <c r="B125" s="283" t="s">
        <v>559</v>
      </c>
      <c r="C125" s="223" t="s">
        <v>17</v>
      </c>
      <c r="D125" s="278">
        <v>5</v>
      </c>
      <c r="E125" s="261">
        <v>0</v>
      </c>
      <c r="F125" s="280">
        <f t="shared" si="4"/>
        <v>0</v>
      </c>
      <c r="G125" s="281">
        <v>0</v>
      </c>
      <c r="H125" s="280">
        <f t="shared" si="5"/>
        <v>0</v>
      </c>
      <c r="I125" s="280">
        <f t="shared" si="7"/>
        <v>0</v>
      </c>
      <c r="J125" s="282">
        <f t="shared" si="6"/>
        <v>0</v>
      </c>
    </row>
    <row r="126" spans="1:10">
      <c r="A126" s="317">
        <v>113</v>
      </c>
      <c r="B126" s="283" t="s">
        <v>587</v>
      </c>
      <c r="C126" s="223" t="s">
        <v>17</v>
      </c>
      <c r="D126" s="278">
        <v>50</v>
      </c>
      <c r="E126" s="261">
        <v>0</v>
      </c>
      <c r="F126" s="280">
        <f t="shared" si="4"/>
        <v>0</v>
      </c>
      <c r="G126" s="281">
        <v>0</v>
      </c>
      <c r="H126" s="280">
        <f t="shared" si="5"/>
        <v>0</v>
      </c>
      <c r="I126" s="280">
        <f t="shared" si="7"/>
        <v>0</v>
      </c>
      <c r="J126" s="282">
        <f t="shared" si="6"/>
        <v>0</v>
      </c>
    </row>
    <row r="127" spans="1:10" ht="15.75" thickBot="1">
      <c r="A127" s="263"/>
      <c r="B127" s="262" t="s">
        <v>36</v>
      </c>
      <c r="C127" s="238"/>
      <c r="D127" s="239"/>
      <c r="E127" s="240"/>
      <c r="F127" s="293">
        <f>SUM(F14:F126)</f>
        <v>0</v>
      </c>
      <c r="G127" s="242"/>
      <c r="H127" s="293">
        <f>SUM(H14:H126)</f>
        <v>0</v>
      </c>
      <c r="I127" s="243"/>
      <c r="J127" s="294">
        <f>SUM(J14:J126)</f>
        <v>0</v>
      </c>
    </row>
    <row r="128" spans="1:10">
      <c r="A128" s="265"/>
    </row>
  </sheetData>
  <sortState ref="A15:J126">
    <sortCondition ref="B15:B126"/>
  </sortState>
  <mergeCells count="9">
    <mergeCell ref="C1:E1"/>
    <mergeCell ref="F1:I1"/>
    <mergeCell ref="B11:J11"/>
    <mergeCell ref="C3:F3"/>
    <mergeCell ref="B5:J5"/>
    <mergeCell ref="B6:J6"/>
    <mergeCell ref="B7:J7"/>
    <mergeCell ref="B9:J9"/>
    <mergeCell ref="B10:J1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7E80-0BF7-4096-9ED5-A703E140C37C}">
  <dimension ref="A1:J32"/>
  <sheetViews>
    <sheetView topLeftCell="A9" workbookViewId="0">
      <selection activeCell="T21" sqref="T21"/>
    </sheetView>
  </sheetViews>
  <sheetFormatPr defaultRowHeight="15"/>
  <cols>
    <col min="1" max="1" width="5" customWidth="1"/>
    <col min="2" max="2" width="18.5703125" customWidth="1"/>
    <col min="3" max="3" width="9.85546875" customWidth="1"/>
    <col min="4" max="4" width="10.5703125" customWidth="1"/>
    <col min="9" max="9" width="12.140625" customWidth="1"/>
    <col min="10" max="10" width="11.140625" customWidth="1"/>
  </cols>
  <sheetData>
    <row r="1" spans="1:10" ht="58.5" customHeight="1">
      <c r="A1" s="265"/>
      <c r="B1" s="312" t="s">
        <v>0</v>
      </c>
      <c r="C1" s="327" t="s">
        <v>19</v>
      </c>
      <c r="D1" s="327"/>
      <c r="E1" s="327"/>
      <c r="F1" s="329" t="s">
        <v>255</v>
      </c>
      <c r="G1" s="330"/>
      <c r="H1" s="330"/>
      <c r="I1" s="331"/>
      <c r="J1" s="267"/>
    </row>
    <row r="2" spans="1:10" ht="24">
      <c r="A2" s="265"/>
      <c r="B2" s="269" t="s">
        <v>1</v>
      </c>
      <c r="C2" s="270"/>
      <c r="D2" s="271"/>
      <c r="E2" s="267"/>
      <c r="F2" s="267"/>
      <c r="G2" s="268"/>
      <c r="H2" s="267"/>
      <c r="I2" s="267"/>
      <c r="J2" s="267"/>
    </row>
    <row r="3" spans="1:10" ht="15.75">
      <c r="A3" s="265"/>
      <c r="B3" s="266"/>
      <c r="C3" s="333" t="s">
        <v>276</v>
      </c>
      <c r="D3" s="338"/>
      <c r="E3" s="338"/>
      <c r="F3" s="338"/>
      <c r="G3" s="268"/>
      <c r="H3" s="267"/>
      <c r="I3" s="267"/>
      <c r="J3" s="267"/>
    </row>
    <row r="4" spans="1:10" ht="16.5" customHeight="1">
      <c r="A4" s="265"/>
      <c r="B4" s="272"/>
      <c r="C4" s="273"/>
      <c r="D4" s="274"/>
      <c r="E4" s="275"/>
      <c r="F4" s="275"/>
      <c r="G4" s="276"/>
      <c r="H4" s="275"/>
      <c r="I4" s="275"/>
      <c r="J4" s="275"/>
    </row>
    <row r="5" spans="1:10" ht="45" customHeight="1">
      <c r="A5" s="265"/>
      <c r="B5" s="334" t="s">
        <v>3</v>
      </c>
      <c r="C5" s="335"/>
      <c r="D5" s="335"/>
      <c r="E5" s="335"/>
      <c r="F5" s="335"/>
      <c r="G5" s="335"/>
      <c r="H5" s="335"/>
      <c r="I5" s="335"/>
      <c r="J5" s="336"/>
    </row>
    <row r="6" spans="1:10" ht="42" customHeight="1">
      <c r="A6" s="265"/>
      <c r="B6" s="334" t="s">
        <v>4</v>
      </c>
      <c r="C6" s="335"/>
      <c r="D6" s="335"/>
      <c r="E6" s="335"/>
      <c r="F6" s="335"/>
      <c r="G6" s="335"/>
      <c r="H6" s="335"/>
      <c r="I6" s="335"/>
      <c r="J6" s="336"/>
    </row>
    <row r="7" spans="1:10" ht="60" customHeight="1">
      <c r="A7" s="265"/>
      <c r="B7" s="334" t="s">
        <v>149</v>
      </c>
      <c r="C7" s="335"/>
      <c r="D7" s="335"/>
      <c r="E7" s="335"/>
      <c r="F7" s="335"/>
      <c r="G7" s="335"/>
      <c r="H7" s="335"/>
      <c r="I7" s="335"/>
      <c r="J7" s="336"/>
    </row>
    <row r="8" spans="1:10">
      <c r="A8" s="265"/>
      <c r="B8" s="266"/>
      <c r="C8" s="270"/>
      <c r="D8" s="271"/>
      <c r="E8" s="267"/>
      <c r="F8" s="267"/>
      <c r="G8" s="268"/>
      <c r="H8" s="267"/>
      <c r="I8" s="267"/>
      <c r="J8" s="267"/>
    </row>
    <row r="9" spans="1:10">
      <c r="A9" s="265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0">
      <c r="A10" s="265"/>
      <c r="B10" s="337" t="s">
        <v>254</v>
      </c>
      <c r="C10" s="337"/>
      <c r="D10" s="337"/>
      <c r="E10" s="337"/>
      <c r="F10" s="337"/>
      <c r="G10" s="337"/>
      <c r="H10" s="337"/>
      <c r="I10" s="337"/>
      <c r="J10" s="337"/>
    </row>
    <row r="11" spans="1:10" ht="45" customHeight="1">
      <c r="A11" s="265"/>
      <c r="B11" s="332" t="s">
        <v>591</v>
      </c>
      <c r="C11" s="332"/>
      <c r="D11" s="332"/>
      <c r="E11" s="332"/>
      <c r="F11" s="332"/>
      <c r="G11" s="332"/>
      <c r="H11" s="332"/>
      <c r="I11" s="332"/>
      <c r="J11" s="332"/>
    </row>
    <row r="12" spans="1:10" ht="15.75" thickBot="1">
      <c r="A12" s="202"/>
      <c r="B12" s="203"/>
      <c r="C12" s="204"/>
      <c r="D12" s="205"/>
      <c r="E12" s="77"/>
      <c r="F12" s="77"/>
      <c r="G12" s="206"/>
      <c r="H12" s="77"/>
      <c r="I12" s="77"/>
      <c r="J12" s="77"/>
    </row>
    <row r="13" spans="1:10" ht="48">
      <c r="A13" s="264" t="s">
        <v>7</v>
      </c>
      <c r="B13" s="198" t="s">
        <v>8</v>
      </c>
      <c r="C13" s="199" t="s">
        <v>9</v>
      </c>
      <c r="D13" s="198" t="s">
        <v>10</v>
      </c>
      <c r="E13" s="200" t="s">
        <v>11</v>
      </c>
      <c r="F13" s="200" t="s">
        <v>12</v>
      </c>
      <c r="G13" s="201" t="s">
        <v>13</v>
      </c>
      <c r="H13" s="200" t="s">
        <v>14</v>
      </c>
      <c r="I13" s="200" t="s">
        <v>15</v>
      </c>
      <c r="J13" s="207" t="s">
        <v>16</v>
      </c>
    </row>
    <row r="14" spans="1:10">
      <c r="A14" s="264" t="s">
        <v>281</v>
      </c>
      <c r="B14" s="318" t="s">
        <v>487</v>
      </c>
      <c r="C14" s="314" t="s">
        <v>17</v>
      </c>
      <c r="D14" s="209">
        <v>2600</v>
      </c>
      <c r="E14" s="261">
        <v>0</v>
      </c>
      <c r="F14" s="261">
        <f>D14*E14</f>
        <v>0</v>
      </c>
      <c r="G14" s="315">
        <v>0</v>
      </c>
      <c r="H14" s="261">
        <f t="shared" ref="H14:H31" si="0">J14-F14</f>
        <v>0</v>
      </c>
      <c r="I14" s="261">
        <f>E14+(E14*G14)</f>
        <v>0</v>
      </c>
      <c r="J14" s="261">
        <f t="shared" ref="J14:J31" si="1">D14*I14</f>
        <v>0</v>
      </c>
    </row>
    <row r="15" spans="1:10" ht="24.75">
      <c r="A15" s="264" t="s">
        <v>282</v>
      </c>
      <c r="B15" s="277" t="s">
        <v>491</v>
      </c>
      <c r="C15" s="314" t="s">
        <v>17</v>
      </c>
      <c r="D15" s="209">
        <v>2600</v>
      </c>
      <c r="E15" s="261">
        <v>0</v>
      </c>
      <c r="F15" s="261">
        <f t="shared" ref="F15:F31" si="2">D15*E15</f>
        <v>0</v>
      </c>
      <c r="G15" s="315">
        <v>0</v>
      </c>
      <c r="H15" s="261">
        <f t="shared" si="0"/>
        <v>0</v>
      </c>
      <c r="I15" s="261">
        <f t="shared" ref="I15:I31" si="3">E15+(E15*G15)</f>
        <v>0</v>
      </c>
      <c r="J15" s="261">
        <f t="shared" si="1"/>
        <v>0</v>
      </c>
    </row>
    <row r="16" spans="1:10">
      <c r="A16" s="264" t="s">
        <v>283</v>
      </c>
      <c r="B16" s="277" t="s">
        <v>492</v>
      </c>
      <c r="C16" s="314" t="s">
        <v>17</v>
      </c>
      <c r="D16" s="209">
        <v>2600</v>
      </c>
      <c r="E16" s="261">
        <v>0</v>
      </c>
      <c r="F16" s="261">
        <f t="shared" si="2"/>
        <v>0</v>
      </c>
      <c r="G16" s="315">
        <v>0</v>
      </c>
      <c r="H16" s="261">
        <f t="shared" si="0"/>
        <v>0</v>
      </c>
      <c r="I16" s="261">
        <f t="shared" si="3"/>
        <v>0</v>
      </c>
      <c r="J16" s="261">
        <f t="shared" si="1"/>
        <v>0</v>
      </c>
    </row>
    <row r="17" spans="1:10" ht="24.75">
      <c r="A17" s="264" t="s">
        <v>284</v>
      </c>
      <c r="B17" s="277" t="s">
        <v>488</v>
      </c>
      <c r="C17" s="314" t="s">
        <v>17</v>
      </c>
      <c r="D17" s="209">
        <v>2600</v>
      </c>
      <c r="E17" s="261">
        <v>0</v>
      </c>
      <c r="F17" s="261">
        <f t="shared" si="2"/>
        <v>0</v>
      </c>
      <c r="G17" s="315">
        <v>0</v>
      </c>
      <c r="H17" s="261">
        <f t="shared" si="0"/>
        <v>0</v>
      </c>
      <c r="I17" s="261">
        <f t="shared" si="3"/>
        <v>0</v>
      </c>
      <c r="J17" s="261">
        <f t="shared" si="1"/>
        <v>0</v>
      </c>
    </row>
    <row r="18" spans="1:10">
      <c r="A18" s="264" t="s">
        <v>285</v>
      </c>
      <c r="B18" s="277" t="s">
        <v>613</v>
      </c>
      <c r="C18" s="314" t="s">
        <v>17</v>
      </c>
      <c r="D18" s="209">
        <v>2600</v>
      </c>
      <c r="E18" s="261">
        <v>0</v>
      </c>
      <c r="F18" s="261">
        <f t="shared" si="2"/>
        <v>0</v>
      </c>
      <c r="G18" s="315">
        <v>0</v>
      </c>
      <c r="H18" s="261">
        <f t="shared" si="0"/>
        <v>0</v>
      </c>
      <c r="I18" s="261">
        <f t="shared" si="3"/>
        <v>0</v>
      </c>
      <c r="J18" s="261">
        <f t="shared" si="1"/>
        <v>0</v>
      </c>
    </row>
    <row r="19" spans="1:10" ht="24.75">
      <c r="A19" s="264" t="s">
        <v>286</v>
      </c>
      <c r="B19" s="277" t="s">
        <v>489</v>
      </c>
      <c r="C19" s="314" t="s">
        <v>17</v>
      </c>
      <c r="D19" s="209">
        <v>2600</v>
      </c>
      <c r="E19" s="261">
        <v>0</v>
      </c>
      <c r="F19" s="261">
        <f t="shared" si="2"/>
        <v>0</v>
      </c>
      <c r="G19" s="315">
        <v>0</v>
      </c>
      <c r="H19" s="261">
        <f t="shared" si="0"/>
        <v>0</v>
      </c>
      <c r="I19" s="261">
        <f t="shared" si="3"/>
        <v>0</v>
      </c>
      <c r="J19" s="261">
        <f t="shared" si="1"/>
        <v>0</v>
      </c>
    </row>
    <row r="20" spans="1:10">
      <c r="A20" s="264" t="s">
        <v>287</v>
      </c>
      <c r="B20" s="277" t="s">
        <v>490</v>
      </c>
      <c r="C20" s="314" t="s">
        <v>17</v>
      </c>
      <c r="D20" s="209">
        <v>2600</v>
      </c>
      <c r="E20" s="261">
        <v>0</v>
      </c>
      <c r="F20" s="261">
        <f t="shared" si="2"/>
        <v>0</v>
      </c>
      <c r="G20" s="315">
        <v>0</v>
      </c>
      <c r="H20" s="261">
        <f t="shared" si="0"/>
        <v>0</v>
      </c>
      <c r="I20" s="261">
        <f t="shared" si="3"/>
        <v>0</v>
      </c>
      <c r="J20" s="261">
        <f t="shared" si="1"/>
        <v>0</v>
      </c>
    </row>
    <row r="21" spans="1:10" ht="24.75">
      <c r="A21" s="264" t="s">
        <v>288</v>
      </c>
      <c r="B21" s="277" t="s">
        <v>589</v>
      </c>
      <c r="C21" s="314" t="s">
        <v>17</v>
      </c>
      <c r="D21" s="209">
        <v>2600</v>
      </c>
      <c r="E21" s="261">
        <v>0</v>
      </c>
      <c r="F21" s="261">
        <f t="shared" si="2"/>
        <v>0</v>
      </c>
      <c r="G21" s="315">
        <v>0</v>
      </c>
      <c r="H21" s="261">
        <f t="shared" si="0"/>
        <v>0</v>
      </c>
      <c r="I21" s="261">
        <f t="shared" si="3"/>
        <v>0</v>
      </c>
      <c r="J21" s="261">
        <f t="shared" si="1"/>
        <v>0</v>
      </c>
    </row>
    <row r="22" spans="1:10">
      <c r="A22" s="264" t="s">
        <v>289</v>
      </c>
      <c r="B22" s="277" t="s">
        <v>493</v>
      </c>
      <c r="C22" s="314" t="s">
        <v>17</v>
      </c>
      <c r="D22" s="209">
        <v>2600</v>
      </c>
      <c r="E22" s="261">
        <v>0</v>
      </c>
      <c r="F22" s="261">
        <f t="shared" si="2"/>
        <v>0</v>
      </c>
      <c r="G22" s="315">
        <v>0</v>
      </c>
      <c r="H22" s="261">
        <f t="shared" si="0"/>
        <v>0</v>
      </c>
      <c r="I22" s="261">
        <f t="shared" si="3"/>
        <v>0</v>
      </c>
      <c r="J22" s="261">
        <f t="shared" si="1"/>
        <v>0</v>
      </c>
    </row>
    <row r="23" spans="1:10" ht="24.75">
      <c r="A23" s="264" t="s">
        <v>290</v>
      </c>
      <c r="B23" s="277" t="s">
        <v>494</v>
      </c>
      <c r="C23" s="314" t="s">
        <v>17</v>
      </c>
      <c r="D23" s="209">
        <v>2600</v>
      </c>
      <c r="E23" s="261">
        <v>0</v>
      </c>
      <c r="F23" s="261">
        <f t="shared" si="2"/>
        <v>0</v>
      </c>
      <c r="G23" s="315">
        <v>0</v>
      </c>
      <c r="H23" s="261">
        <f t="shared" si="0"/>
        <v>0</v>
      </c>
      <c r="I23" s="261">
        <f t="shared" si="3"/>
        <v>0</v>
      </c>
      <c r="J23" s="261">
        <f t="shared" si="1"/>
        <v>0</v>
      </c>
    </row>
    <row r="24" spans="1:10">
      <c r="A24" s="264" t="s">
        <v>291</v>
      </c>
      <c r="B24" s="277" t="s">
        <v>495</v>
      </c>
      <c r="C24" s="314" t="s">
        <v>17</v>
      </c>
      <c r="D24" s="209">
        <v>2600</v>
      </c>
      <c r="E24" s="261">
        <v>0</v>
      </c>
      <c r="F24" s="261">
        <f t="shared" si="2"/>
        <v>0</v>
      </c>
      <c r="G24" s="315">
        <v>0</v>
      </c>
      <c r="H24" s="261">
        <f t="shared" si="0"/>
        <v>0</v>
      </c>
      <c r="I24" s="261">
        <f t="shared" si="3"/>
        <v>0</v>
      </c>
      <c r="J24" s="261">
        <f t="shared" si="1"/>
        <v>0</v>
      </c>
    </row>
    <row r="25" spans="1:10">
      <c r="A25" s="264" t="s">
        <v>292</v>
      </c>
      <c r="B25" s="277" t="s">
        <v>614</v>
      </c>
      <c r="C25" s="314" t="s">
        <v>17</v>
      </c>
      <c r="D25" s="209">
        <v>2600</v>
      </c>
      <c r="E25" s="261">
        <v>0</v>
      </c>
      <c r="F25" s="261">
        <f t="shared" si="2"/>
        <v>0</v>
      </c>
      <c r="G25" s="315">
        <v>0</v>
      </c>
      <c r="H25" s="261">
        <f t="shared" si="0"/>
        <v>0</v>
      </c>
      <c r="I25" s="261">
        <f t="shared" si="3"/>
        <v>0</v>
      </c>
      <c r="J25" s="261">
        <f t="shared" si="1"/>
        <v>0</v>
      </c>
    </row>
    <row r="26" spans="1:10">
      <c r="A26" s="264" t="s">
        <v>293</v>
      </c>
      <c r="B26" s="277" t="s">
        <v>509</v>
      </c>
      <c r="C26" s="314" t="s">
        <v>17</v>
      </c>
      <c r="D26" s="209">
        <v>2600</v>
      </c>
      <c r="E26" s="261">
        <v>0</v>
      </c>
      <c r="F26" s="261">
        <f t="shared" si="2"/>
        <v>0</v>
      </c>
      <c r="G26" s="315">
        <v>0</v>
      </c>
      <c r="H26" s="261">
        <f t="shared" si="0"/>
        <v>0</v>
      </c>
      <c r="I26" s="261">
        <f t="shared" si="3"/>
        <v>0</v>
      </c>
      <c r="J26" s="261">
        <f t="shared" si="1"/>
        <v>0</v>
      </c>
    </row>
    <row r="27" spans="1:10">
      <c r="A27" s="264" t="s">
        <v>294</v>
      </c>
      <c r="B27" s="277" t="s">
        <v>508</v>
      </c>
      <c r="C27" s="314" t="s">
        <v>17</v>
      </c>
      <c r="D27" s="209">
        <v>2600</v>
      </c>
      <c r="E27" s="261">
        <v>0</v>
      </c>
      <c r="F27" s="261">
        <f t="shared" si="2"/>
        <v>0</v>
      </c>
      <c r="G27" s="315">
        <v>0</v>
      </c>
      <c r="H27" s="261">
        <f t="shared" si="0"/>
        <v>0</v>
      </c>
      <c r="I27" s="261">
        <f t="shared" si="3"/>
        <v>0</v>
      </c>
      <c r="J27" s="261">
        <f t="shared" si="1"/>
        <v>0</v>
      </c>
    </row>
    <row r="28" spans="1:10">
      <c r="A28" s="264" t="s">
        <v>295</v>
      </c>
      <c r="B28" s="277" t="s">
        <v>507</v>
      </c>
      <c r="C28" s="314" t="s">
        <v>17</v>
      </c>
      <c r="D28" s="209">
        <v>2600</v>
      </c>
      <c r="E28" s="261">
        <v>0</v>
      </c>
      <c r="F28" s="261">
        <f t="shared" si="2"/>
        <v>0</v>
      </c>
      <c r="G28" s="315">
        <v>0</v>
      </c>
      <c r="H28" s="261">
        <f t="shared" si="0"/>
        <v>0</v>
      </c>
      <c r="I28" s="261">
        <f t="shared" si="3"/>
        <v>0</v>
      </c>
      <c r="J28" s="261">
        <f t="shared" si="1"/>
        <v>0</v>
      </c>
    </row>
    <row r="29" spans="1:10" ht="24.75">
      <c r="A29" s="264" t="s">
        <v>296</v>
      </c>
      <c r="B29" s="277" t="s">
        <v>512</v>
      </c>
      <c r="C29" s="314" t="s">
        <v>17</v>
      </c>
      <c r="D29" s="209">
        <v>13000</v>
      </c>
      <c r="E29" s="261">
        <v>0</v>
      </c>
      <c r="F29" s="261">
        <f t="shared" si="2"/>
        <v>0</v>
      </c>
      <c r="G29" s="315">
        <v>0</v>
      </c>
      <c r="H29" s="261">
        <f t="shared" si="0"/>
        <v>0</v>
      </c>
      <c r="I29" s="261">
        <f t="shared" si="3"/>
        <v>0</v>
      </c>
      <c r="J29" s="261">
        <f t="shared" si="1"/>
        <v>0</v>
      </c>
    </row>
    <row r="30" spans="1:10">
      <c r="A30" s="264" t="s">
        <v>297</v>
      </c>
      <c r="B30" s="277" t="s">
        <v>581</v>
      </c>
      <c r="C30" s="314" t="s">
        <v>17</v>
      </c>
      <c r="D30" s="209">
        <v>2600</v>
      </c>
      <c r="E30" s="261">
        <v>0</v>
      </c>
      <c r="F30" s="261">
        <f t="shared" si="2"/>
        <v>0</v>
      </c>
      <c r="G30" s="315">
        <v>0</v>
      </c>
      <c r="H30" s="261">
        <f t="shared" si="0"/>
        <v>0</v>
      </c>
      <c r="I30" s="261">
        <f t="shared" si="3"/>
        <v>0</v>
      </c>
      <c r="J30" s="261">
        <f t="shared" si="1"/>
        <v>0</v>
      </c>
    </row>
    <row r="31" spans="1:10">
      <c r="A31" s="264" t="s">
        <v>298</v>
      </c>
      <c r="B31" s="277" t="s">
        <v>582</v>
      </c>
      <c r="C31" s="314" t="s">
        <v>17</v>
      </c>
      <c r="D31" s="209">
        <v>2600</v>
      </c>
      <c r="E31" s="261">
        <v>0</v>
      </c>
      <c r="F31" s="261">
        <f t="shared" si="2"/>
        <v>0</v>
      </c>
      <c r="G31" s="315">
        <v>0</v>
      </c>
      <c r="H31" s="261">
        <f t="shared" si="0"/>
        <v>0</v>
      </c>
      <c r="I31" s="261">
        <f t="shared" si="3"/>
        <v>0</v>
      </c>
      <c r="J31" s="261">
        <f t="shared" si="1"/>
        <v>0</v>
      </c>
    </row>
    <row r="32" spans="1:10" ht="15.75" thickBot="1">
      <c r="A32" s="263"/>
      <c r="B32" s="262" t="s">
        <v>36</v>
      </c>
      <c r="C32" s="238"/>
      <c r="D32" s="239"/>
      <c r="E32" s="240"/>
      <c r="F32" s="293">
        <f>SUM(F14:F31)</f>
        <v>0</v>
      </c>
      <c r="G32" s="242"/>
      <c r="H32" s="293">
        <f>SUM(H14:H31)</f>
        <v>0</v>
      </c>
      <c r="I32" s="243"/>
      <c r="J32" s="294">
        <f>SUM(J14:J31)</f>
        <v>0</v>
      </c>
    </row>
  </sheetData>
  <mergeCells count="9">
    <mergeCell ref="B9:J9"/>
    <mergeCell ref="B10:J10"/>
    <mergeCell ref="B11:J11"/>
    <mergeCell ref="C1:E1"/>
    <mergeCell ref="F1:I1"/>
    <mergeCell ref="C3:F3"/>
    <mergeCell ref="B5:J5"/>
    <mergeCell ref="B6:J6"/>
    <mergeCell ref="B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3C875-B2B0-4A0B-B46B-446F8C724739}">
  <dimension ref="A1:J36"/>
  <sheetViews>
    <sheetView topLeftCell="A11" workbookViewId="0">
      <selection activeCell="B23" sqref="B23"/>
    </sheetView>
  </sheetViews>
  <sheetFormatPr defaultRowHeight="15"/>
  <cols>
    <col min="1" max="1" width="4.28515625" customWidth="1"/>
    <col min="2" max="2" width="29.5703125" customWidth="1"/>
    <col min="8" max="8" width="10.7109375" customWidth="1"/>
  </cols>
  <sheetData>
    <row r="1" spans="1:10" ht="24.75">
      <c r="A1" s="265"/>
      <c r="B1" s="312" t="s">
        <v>0</v>
      </c>
      <c r="C1" s="327" t="s">
        <v>19</v>
      </c>
      <c r="D1" s="327"/>
      <c r="E1" s="327"/>
      <c r="F1" s="329" t="s">
        <v>590</v>
      </c>
      <c r="G1" s="330"/>
      <c r="H1" s="330"/>
      <c r="I1" s="331"/>
      <c r="J1" s="267"/>
    </row>
    <row r="2" spans="1:10">
      <c r="A2" s="265"/>
      <c r="B2" s="269" t="s">
        <v>1</v>
      </c>
      <c r="C2" s="270"/>
      <c r="D2" s="271"/>
      <c r="E2" s="267"/>
      <c r="F2" s="267"/>
      <c r="G2" s="268"/>
      <c r="H2" s="267"/>
      <c r="I2" s="267"/>
      <c r="J2" s="267"/>
    </row>
    <row r="3" spans="1:10" ht="15.75">
      <c r="A3" s="265"/>
      <c r="B3" s="266"/>
      <c r="C3" s="333" t="s">
        <v>276</v>
      </c>
      <c r="D3" s="338"/>
      <c r="E3" s="338"/>
      <c r="F3" s="338"/>
      <c r="G3" s="268"/>
      <c r="H3" s="267"/>
      <c r="I3" s="267"/>
      <c r="J3" s="267"/>
    </row>
    <row r="4" spans="1:10">
      <c r="A4" s="265"/>
      <c r="B4" s="272"/>
      <c r="C4" s="273"/>
      <c r="D4" s="274"/>
      <c r="E4" s="275"/>
      <c r="F4" s="275"/>
      <c r="G4" s="276"/>
      <c r="H4" s="275"/>
      <c r="I4" s="275"/>
      <c r="J4" s="275"/>
    </row>
    <row r="5" spans="1:10" ht="60.75" customHeight="1">
      <c r="A5" s="265"/>
      <c r="B5" s="334" t="s">
        <v>147</v>
      </c>
      <c r="C5" s="335"/>
      <c r="D5" s="335"/>
      <c r="E5" s="335"/>
      <c r="F5" s="335"/>
      <c r="G5" s="335"/>
      <c r="H5" s="335"/>
      <c r="I5" s="335"/>
      <c r="J5" s="336"/>
    </row>
    <row r="6" spans="1:10" ht="42.75" customHeight="1">
      <c r="A6" s="265"/>
      <c r="B6" s="334" t="s">
        <v>148</v>
      </c>
      <c r="C6" s="335"/>
      <c r="D6" s="335"/>
      <c r="E6" s="335"/>
      <c r="F6" s="335"/>
      <c r="G6" s="335"/>
      <c r="H6" s="335"/>
      <c r="I6" s="335"/>
      <c r="J6" s="336"/>
    </row>
    <row r="7" spans="1:10" ht="36.75" customHeight="1">
      <c r="A7" s="265"/>
      <c r="B7" s="334" t="s">
        <v>151</v>
      </c>
      <c r="C7" s="335"/>
      <c r="D7" s="335"/>
      <c r="E7" s="335"/>
      <c r="F7" s="335"/>
      <c r="G7" s="335"/>
      <c r="H7" s="335"/>
      <c r="I7" s="335"/>
      <c r="J7" s="336"/>
    </row>
    <row r="8" spans="1:10">
      <c r="A8" s="265"/>
      <c r="B8" s="337" t="s">
        <v>5</v>
      </c>
      <c r="C8" s="337"/>
      <c r="D8" s="337"/>
      <c r="E8" s="337"/>
      <c r="F8" s="337"/>
      <c r="G8" s="337"/>
      <c r="H8" s="337"/>
      <c r="I8" s="337"/>
      <c r="J8" s="337"/>
    </row>
    <row r="9" spans="1:10">
      <c r="A9" s="265"/>
      <c r="B9" s="337" t="s">
        <v>254</v>
      </c>
      <c r="C9" s="337"/>
      <c r="D9" s="337"/>
      <c r="E9" s="337"/>
      <c r="F9" s="337"/>
      <c r="G9" s="337"/>
      <c r="H9" s="337"/>
      <c r="I9" s="337"/>
      <c r="J9" s="337"/>
    </row>
    <row r="10" spans="1:10" ht="40.5" customHeight="1">
      <c r="A10" s="265"/>
      <c r="B10" s="340" t="s">
        <v>592</v>
      </c>
      <c r="C10" s="340"/>
      <c r="D10" s="340"/>
      <c r="E10" s="340"/>
      <c r="F10" s="340"/>
      <c r="G10" s="340"/>
      <c r="H10" s="340"/>
      <c r="I10" s="340"/>
      <c r="J10" s="340"/>
    </row>
    <row r="11" spans="1:10" ht="15.75" thickBot="1">
      <c r="A11" s="265"/>
      <c r="B11" s="311"/>
      <c r="C11" s="311"/>
      <c r="D11" s="311"/>
      <c r="E11" s="311"/>
      <c r="F11" s="311"/>
      <c r="G11" s="311"/>
      <c r="H11" s="311"/>
      <c r="I11" s="311"/>
      <c r="J11" s="311"/>
    </row>
    <row r="12" spans="1:10" ht="48">
      <c r="A12" s="302" t="s">
        <v>7</v>
      </c>
      <c r="B12" s="295" t="s">
        <v>26</v>
      </c>
      <c r="C12" s="296" t="s">
        <v>27</v>
      </c>
      <c r="D12" s="295" t="s">
        <v>10</v>
      </c>
      <c r="E12" s="297" t="s">
        <v>150</v>
      </c>
      <c r="F12" s="297" t="s">
        <v>28</v>
      </c>
      <c r="G12" s="298" t="s">
        <v>13</v>
      </c>
      <c r="H12" s="297" t="s">
        <v>14</v>
      </c>
      <c r="I12" s="299" t="s">
        <v>15</v>
      </c>
      <c r="J12" s="300" t="s">
        <v>29</v>
      </c>
    </row>
    <row r="13" spans="1:10">
      <c r="A13" s="301">
        <v>1</v>
      </c>
      <c r="B13" s="277" t="s">
        <v>327</v>
      </c>
      <c r="C13" s="285" t="s">
        <v>17</v>
      </c>
      <c r="D13" s="278">
        <v>80</v>
      </c>
      <c r="E13" s="279">
        <v>0</v>
      </c>
      <c r="F13" s="284">
        <f>D13*E13</f>
        <v>0</v>
      </c>
      <c r="G13" s="281">
        <v>0</v>
      </c>
      <c r="H13" s="261">
        <f>J13-F13</f>
        <v>0</v>
      </c>
      <c r="I13" s="280">
        <f>F13+(F13*G13)</f>
        <v>0</v>
      </c>
      <c r="J13" s="280">
        <f>D13*I13</f>
        <v>0</v>
      </c>
    </row>
    <row r="14" spans="1:10">
      <c r="A14" s="301">
        <v>2</v>
      </c>
      <c r="B14" s="283" t="s">
        <v>418</v>
      </c>
      <c r="C14" s="313" t="s">
        <v>17</v>
      </c>
      <c r="D14" s="278">
        <v>12000</v>
      </c>
      <c r="E14" s="279">
        <v>0</v>
      </c>
      <c r="F14" s="284">
        <f t="shared" ref="F14:F31" si="0">D14*E14</f>
        <v>0</v>
      </c>
      <c r="G14" s="281">
        <v>0</v>
      </c>
      <c r="H14" s="261">
        <f t="shared" ref="H14:H31" si="1">J14-F14</f>
        <v>0</v>
      </c>
      <c r="I14" s="280">
        <f t="shared" ref="I14:I31" si="2">F14+(F14*G14)</f>
        <v>0</v>
      </c>
      <c r="J14" s="280">
        <f t="shared" ref="J14:J31" si="3">D14*I14</f>
        <v>0</v>
      </c>
    </row>
    <row r="15" spans="1:10">
      <c r="A15" s="301">
        <v>3</v>
      </c>
      <c r="B15" s="283" t="s">
        <v>330</v>
      </c>
      <c r="C15" s="313" t="s">
        <v>17</v>
      </c>
      <c r="D15" s="278">
        <v>80</v>
      </c>
      <c r="E15" s="279">
        <v>0</v>
      </c>
      <c r="F15" s="284">
        <f t="shared" si="0"/>
        <v>0</v>
      </c>
      <c r="G15" s="281">
        <v>0</v>
      </c>
      <c r="H15" s="261">
        <f t="shared" si="1"/>
        <v>0</v>
      </c>
      <c r="I15" s="280">
        <f t="shared" si="2"/>
        <v>0</v>
      </c>
      <c r="J15" s="280">
        <f t="shared" si="3"/>
        <v>0</v>
      </c>
    </row>
    <row r="16" spans="1:10">
      <c r="A16" s="301">
        <v>4</v>
      </c>
      <c r="B16" s="283" t="s">
        <v>326</v>
      </c>
      <c r="C16" s="313" t="s">
        <v>17</v>
      </c>
      <c r="D16" s="278">
        <v>100</v>
      </c>
      <c r="E16" s="279">
        <v>0</v>
      </c>
      <c r="F16" s="284">
        <f t="shared" si="0"/>
        <v>0</v>
      </c>
      <c r="G16" s="281">
        <v>0</v>
      </c>
      <c r="H16" s="261">
        <f t="shared" si="1"/>
        <v>0</v>
      </c>
      <c r="I16" s="280">
        <f t="shared" si="2"/>
        <v>0</v>
      </c>
      <c r="J16" s="280">
        <f t="shared" si="3"/>
        <v>0</v>
      </c>
    </row>
    <row r="17" spans="1:10" ht="24.75">
      <c r="A17" s="301">
        <v>5</v>
      </c>
      <c r="B17" s="283" t="s">
        <v>510</v>
      </c>
      <c r="C17" s="313" t="s">
        <v>17</v>
      </c>
      <c r="D17" s="278">
        <v>250</v>
      </c>
      <c r="E17" s="279">
        <v>0</v>
      </c>
      <c r="F17" s="284">
        <f t="shared" si="0"/>
        <v>0</v>
      </c>
      <c r="G17" s="281">
        <v>0</v>
      </c>
      <c r="H17" s="261">
        <f t="shared" si="1"/>
        <v>0</v>
      </c>
      <c r="I17" s="280">
        <f t="shared" si="2"/>
        <v>0</v>
      </c>
      <c r="J17" s="280">
        <f t="shared" si="3"/>
        <v>0</v>
      </c>
    </row>
    <row r="18" spans="1:10">
      <c r="A18" s="301">
        <v>6</v>
      </c>
      <c r="B18" s="283" t="s">
        <v>329</v>
      </c>
      <c r="C18" s="313" t="s">
        <v>17</v>
      </c>
      <c r="D18" s="278">
        <v>60</v>
      </c>
      <c r="E18" s="279">
        <v>0</v>
      </c>
      <c r="F18" s="284">
        <f t="shared" si="0"/>
        <v>0</v>
      </c>
      <c r="G18" s="281">
        <v>0</v>
      </c>
      <c r="H18" s="261">
        <f t="shared" si="1"/>
        <v>0</v>
      </c>
      <c r="I18" s="280">
        <f t="shared" si="2"/>
        <v>0</v>
      </c>
      <c r="J18" s="280">
        <f t="shared" si="3"/>
        <v>0</v>
      </c>
    </row>
    <row r="19" spans="1:10">
      <c r="A19" s="301">
        <v>7</v>
      </c>
      <c r="B19" s="283" t="s">
        <v>328</v>
      </c>
      <c r="C19" s="313" t="s">
        <v>17</v>
      </c>
      <c r="D19" s="278">
        <v>200</v>
      </c>
      <c r="E19" s="279">
        <v>0</v>
      </c>
      <c r="F19" s="284">
        <f t="shared" si="0"/>
        <v>0</v>
      </c>
      <c r="G19" s="281">
        <v>0</v>
      </c>
      <c r="H19" s="261">
        <f t="shared" si="1"/>
        <v>0</v>
      </c>
      <c r="I19" s="280">
        <f t="shared" si="2"/>
        <v>0</v>
      </c>
      <c r="J19" s="280">
        <f t="shared" si="3"/>
        <v>0</v>
      </c>
    </row>
    <row r="20" spans="1:10">
      <c r="A20" s="301">
        <v>8</v>
      </c>
      <c r="B20" s="283" t="s">
        <v>323</v>
      </c>
      <c r="C20" s="313" t="s">
        <v>17</v>
      </c>
      <c r="D20" s="278">
        <v>150</v>
      </c>
      <c r="E20" s="279">
        <v>0</v>
      </c>
      <c r="F20" s="284">
        <f t="shared" si="0"/>
        <v>0</v>
      </c>
      <c r="G20" s="281">
        <v>0</v>
      </c>
      <c r="H20" s="261">
        <f t="shared" si="1"/>
        <v>0</v>
      </c>
      <c r="I20" s="280">
        <f t="shared" si="2"/>
        <v>0</v>
      </c>
      <c r="J20" s="280">
        <f t="shared" si="3"/>
        <v>0</v>
      </c>
    </row>
    <row r="21" spans="1:10" ht="24.75">
      <c r="A21" s="301">
        <v>9</v>
      </c>
      <c r="B21" s="283" t="s">
        <v>615</v>
      </c>
      <c r="C21" s="313" t="s">
        <v>331</v>
      </c>
      <c r="D21" s="278">
        <v>70</v>
      </c>
      <c r="E21" s="279">
        <v>0</v>
      </c>
      <c r="F21" s="284">
        <f t="shared" si="0"/>
        <v>0</v>
      </c>
      <c r="G21" s="281">
        <v>0</v>
      </c>
      <c r="H21" s="261">
        <f t="shared" si="1"/>
        <v>0</v>
      </c>
      <c r="I21" s="280">
        <f t="shared" si="2"/>
        <v>0</v>
      </c>
      <c r="J21" s="280">
        <f t="shared" si="3"/>
        <v>0</v>
      </c>
    </row>
    <row r="22" spans="1:10" ht="24.75">
      <c r="A22" s="301">
        <v>10</v>
      </c>
      <c r="B22" s="283" t="s">
        <v>616</v>
      </c>
      <c r="C22" s="313" t="s">
        <v>331</v>
      </c>
      <c r="D22" s="278">
        <v>50</v>
      </c>
      <c r="E22" s="279">
        <v>0</v>
      </c>
      <c r="F22" s="284">
        <f t="shared" si="0"/>
        <v>0</v>
      </c>
      <c r="G22" s="281">
        <v>0</v>
      </c>
      <c r="H22" s="261">
        <f t="shared" si="1"/>
        <v>0</v>
      </c>
      <c r="I22" s="280">
        <f t="shared" si="2"/>
        <v>0</v>
      </c>
      <c r="J22" s="280">
        <f t="shared" si="3"/>
        <v>0</v>
      </c>
    </row>
    <row r="23" spans="1:10">
      <c r="A23" s="301">
        <v>11</v>
      </c>
      <c r="B23" s="283" t="s">
        <v>617</v>
      </c>
      <c r="C23" s="313" t="s">
        <v>331</v>
      </c>
      <c r="D23" s="278">
        <v>50</v>
      </c>
      <c r="E23" s="279">
        <v>0</v>
      </c>
      <c r="F23" s="284">
        <f t="shared" si="0"/>
        <v>0</v>
      </c>
      <c r="G23" s="281">
        <v>0</v>
      </c>
      <c r="H23" s="261">
        <f t="shared" si="1"/>
        <v>0</v>
      </c>
      <c r="I23" s="280">
        <f t="shared" si="2"/>
        <v>0</v>
      </c>
      <c r="J23" s="280">
        <f t="shared" si="3"/>
        <v>0</v>
      </c>
    </row>
    <row r="24" spans="1:10">
      <c r="A24" s="301">
        <v>12</v>
      </c>
      <c r="B24" s="283" t="s">
        <v>416</v>
      </c>
      <c r="C24" s="313" t="s">
        <v>331</v>
      </c>
      <c r="D24" s="278">
        <v>90</v>
      </c>
      <c r="E24" s="279">
        <v>0</v>
      </c>
      <c r="F24" s="284">
        <f t="shared" si="0"/>
        <v>0</v>
      </c>
      <c r="G24" s="281">
        <v>0</v>
      </c>
      <c r="H24" s="261">
        <f t="shared" si="1"/>
        <v>0</v>
      </c>
      <c r="I24" s="280">
        <f t="shared" si="2"/>
        <v>0</v>
      </c>
      <c r="J24" s="280">
        <f t="shared" si="3"/>
        <v>0</v>
      </c>
    </row>
    <row r="25" spans="1:10">
      <c r="A25" s="301">
        <v>13</v>
      </c>
      <c r="B25" s="283" t="s">
        <v>467</v>
      </c>
      <c r="C25" s="313" t="s">
        <v>18</v>
      </c>
      <c r="D25" s="278">
        <v>80</v>
      </c>
      <c r="E25" s="279">
        <v>0</v>
      </c>
      <c r="F25" s="284">
        <f t="shared" si="0"/>
        <v>0</v>
      </c>
      <c r="G25" s="281">
        <v>0</v>
      </c>
      <c r="H25" s="261">
        <f t="shared" si="1"/>
        <v>0</v>
      </c>
      <c r="I25" s="280">
        <f t="shared" si="2"/>
        <v>0</v>
      </c>
      <c r="J25" s="280">
        <f t="shared" si="3"/>
        <v>0</v>
      </c>
    </row>
    <row r="26" spans="1:10">
      <c r="A26" s="301">
        <v>14</v>
      </c>
      <c r="B26" s="283" t="s">
        <v>417</v>
      </c>
      <c r="C26" s="313" t="s">
        <v>18</v>
      </c>
      <c r="D26" s="278">
        <v>80</v>
      </c>
      <c r="E26" s="279">
        <v>0</v>
      </c>
      <c r="F26" s="284">
        <f t="shared" si="0"/>
        <v>0</v>
      </c>
      <c r="G26" s="281">
        <v>0</v>
      </c>
      <c r="H26" s="261">
        <f t="shared" si="1"/>
        <v>0</v>
      </c>
      <c r="I26" s="280">
        <f t="shared" si="2"/>
        <v>0</v>
      </c>
      <c r="J26" s="280">
        <f t="shared" si="3"/>
        <v>0</v>
      </c>
    </row>
    <row r="27" spans="1:10" ht="24.75">
      <c r="A27" s="301">
        <v>15</v>
      </c>
      <c r="B27" s="283" t="s">
        <v>511</v>
      </c>
      <c r="C27" s="313" t="s">
        <v>331</v>
      </c>
      <c r="D27" s="278">
        <v>60</v>
      </c>
      <c r="E27" s="279">
        <v>0</v>
      </c>
      <c r="F27" s="284">
        <f t="shared" si="0"/>
        <v>0</v>
      </c>
      <c r="G27" s="281">
        <v>0</v>
      </c>
      <c r="H27" s="261">
        <f t="shared" si="1"/>
        <v>0</v>
      </c>
      <c r="I27" s="280">
        <f t="shared" si="2"/>
        <v>0</v>
      </c>
      <c r="J27" s="280">
        <f t="shared" si="3"/>
        <v>0</v>
      </c>
    </row>
    <row r="28" spans="1:10" ht="36.75">
      <c r="A28" s="301">
        <v>16</v>
      </c>
      <c r="B28" s="283" t="s">
        <v>486</v>
      </c>
      <c r="C28" s="313" t="s">
        <v>17</v>
      </c>
      <c r="D28" s="278">
        <v>250</v>
      </c>
      <c r="E28" s="279">
        <v>0</v>
      </c>
      <c r="F28" s="284">
        <f t="shared" si="0"/>
        <v>0</v>
      </c>
      <c r="G28" s="281">
        <v>0</v>
      </c>
      <c r="H28" s="261">
        <f t="shared" si="1"/>
        <v>0</v>
      </c>
      <c r="I28" s="280">
        <f t="shared" si="2"/>
        <v>0</v>
      </c>
      <c r="J28" s="280">
        <f t="shared" si="3"/>
        <v>0</v>
      </c>
    </row>
    <row r="29" spans="1:10">
      <c r="A29" s="301">
        <v>17</v>
      </c>
      <c r="B29" s="283" t="s">
        <v>324</v>
      </c>
      <c r="C29" s="313" t="s">
        <v>17</v>
      </c>
      <c r="D29" s="278">
        <v>200</v>
      </c>
      <c r="E29" s="279">
        <v>0</v>
      </c>
      <c r="F29" s="284">
        <f t="shared" si="0"/>
        <v>0</v>
      </c>
      <c r="G29" s="281">
        <v>0</v>
      </c>
      <c r="H29" s="261">
        <f t="shared" si="1"/>
        <v>0</v>
      </c>
      <c r="I29" s="280">
        <f t="shared" si="2"/>
        <v>0</v>
      </c>
      <c r="J29" s="280">
        <f t="shared" si="3"/>
        <v>0</v>
      </c>
    </row>
    <row r="30" spans="1:10" ht="36.75">
      <c r="A30" s="301">
        <v>18</v>
      </c>
      <c r="B30" s="283" t="s">
        <v>485</v>
      </c>
      <c r="C30" s="313" t="s">
        <v>17</v>
      </c>
      <c r="D30" s="278">
        <v>25</v>
      </c>
      <c r="E30" s="279">
        <v>0</v>
      </c>
      <c r="F30" s="284">
        <f t="shared" si="0"/>
        <v>0</v>
      </c>
      <c r="G30" s="281">
        <v>0</v>
      </c>
      <c r="H30" s="261">
        <f t="shared" si="1"/>
        <v>0</v>
      </c>
      <c r="I30" s="280">
        <f t="shared" si="2"/>
        <v>0</v>
      </c>
      <c r="J30" s="280">
        <f t="shared" si="3"/>
        <v>0</v>
      </c>
    </row>
    <row r="31" spans="1:10">
      <c r="A31" s="301">
        <v>19</v>
      </c>
      <c r="B31" s="283" t="s">
        <v>325</v>
      </c>
      <c r="C31" s="313" t="s">
        <v>331</v>
      </c>
      <c r="D31" s="278">
        <v>250</v>
      </c>
      <c r="E31" s="279">
        <v>0</v>
      </c>
      <c r="F31" s="284">
        <f t="shared" si="0"/>
        <v>0</v>
      </c>
      <c r="G31" s="281">
        <v>0</v>
      </c>
      <c r="H31" s="261">
        <f t="shared" si="1"/>
        <v>0</v>
      </c>
      <c r="I31" s="280">
        <f t="shared" si="2"/>
        <v>0</v>
      </c>
      <c r="J31" s="280">
        <f t="shared" si="3"/>
        <v>0</v>
      </c>
    </row>
    <row r="32" spans="1:10" ht="15.75" thickBot="1">
      <c r="A32" s="304"/>
      <c r="B32" s="303" t="s">
        <v>36</v>
      </c>
      <c r="C32" s="305"/>
      <c r="D32" s="306"/>
      <c r="E32" s="307"/>
      <c r="F32" s="308">
        <f>SUM(F13:F31)</f>
        <v>0</v>
      </c>
      <c r="G32" s="320"/>
      <c r="H32" s="308">
        <f t="shared" ref="H32:J32" si="4">SUM(H13:H31)</f>
        <v>0</v>
      </c>
      <c r="I32" s="320"/>
      <c r="J32" s="308">
        <f t="shared" si="4"/>
        <v>0</v>
      </c>
    </row>
    <row r="33" spans="1:10">
      <c r="A33" s="286"/>
      <c r="B33" s="287"/>
      <c r="C33" s="288"/>
      <c r="D33" s="289"/>
      <c r="E33" s="290"/>
      <c r="F33" s="291"/>
      <c r="G33" s="268"/>
      <c r="H33" s="267"/>
      <c r="I33" s="267"/>
      <c r="J33" s="267"/>
    </row>
    <row r="34" spans="1:10">
      <c r="A34" s="286"/>
      <c r="B34" s="292"/>
      <c r="C34" s="288"/>
      <c r="D34" s="289"/>
      <c r="E34" s="290"/>
      <c r="F34" s="291"/>
      <c r="G34" s="268"/>
      <c r="H34" s="267"/>
      <c r="I34" s="267"/>
      <c r="J34" s="267"/>
    </row>
    <row r="35" spans="1:10">
      <c r="A35" s="286"/>
      <c r="B35" s="292"/>
      <c r="C35" s="288"/>
      <c r="D35" s="289"/>
      <c r="E35" s="290"/>
      <c r="F35" s="291"/>
      <c r="G35" s="268"/>
      <c r="H35" s="267"/>
      <c r="I35" s="267"/>
      <c r="J35" s="267"/>
    </row>
    <row r="36" spans="1:10">
      <c r="A36" s="286"/>
      <c r="B36" s="292"/>
      <c r="C36" s="288"/>
      <c r="D36" s="289"/>
      <c r="E36" s="290"/>
      <c r="F36" s="291"/>
      <c r="G36" s="268"/>
      <c r="H36" s="339" t="s">
        <v>32</v>
      </c>
      <c r="I36" s="339"/>
      <c r="J36" s="339"/>
    </row>
  </sheetData>
  <sortState ref="B14:J31">
    <sortCondition ref="B14:B31"/>
  </sortState>
  <mergeCells count="10">
    <mergeCell ref="C1:E1"/>
    <mergeCell ref="F1:I1"/>
    <mergeCell ref="C3:F3"/>
    <mergeCell ref="B5:J5"/>
    <mergeCell ref="B6:J6"/>
    <mergeCell ref="H36:J36"/>
    <mergeCell ref="B9:J9"/>
    <mergeCell ref="B8:J8"/>
    <mergeCell ref="B10:J10"/>
    <mergeCell ref="B7:J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DB65-E084-4C0B-BB45-0EC41C3BAC9B}">
  <dimension ref="A1:J18"/>
  <sheetViews>
    <sheetView workbookViewId="0">
      <selection activeCell="F1" sqref="F1:I1"/>
    </sheetView>
  </sheetViews>
  <sheetFormatPr defaultRowHeight="15"/>
  <cols>
    <col min="1" max="1" width="5.7109375" customWidth="1"/>
    <col min="2" max="2" width="31.5703125" customWidth="1"/>
    <col min="4" max="4" width="8.85546875" customWidth="1"/>
  </cols>
  <sheetData>
    <row r="1" spans="1:10" ht="49.5" customHeight="1">
      <c r="A1" s="210"/>
      <c r="B1" s="260" t="s">
        <v>0</v>
      </c>
      <c r="C1" s="327" t="s">
        <v>19</v>
      </c>
      <c r="D1" s="327"/>
      <c r="E1" s="327"/>
      <c r="F1" s="329" t="s">
        <v>584</v>
      </c>
      <c r="G1" s="330"/>
      <c r="H1" s="330"/>
      <c r="I1" s="331"/>
      <c r="J1" s="212"/>
    </row>
    <row r="2" spans="1:10">
      <c r="A2" s="210"/>
      <c r="B2" s="214" t="s">
        <v>1</v>
      </c>
      <c r="C2" s="215"/>
      <c r="D2" s="216"/>
      <c r="E2" s="212"/>
      <c r="F2" s="212"/>
      <c r="G2" s="213"/>
      <c r="H2" s="212"/>
      <c r="I2" s="212"/>
      <c r="J2" s="212"/>
    </row>
    <row r="3" spans="1:10" ht="26.25" customHeight="1">
      <c r="A3" s="210"/>
      <c r="B3" s="211"/>
      <c r="C3" s="333" t="s">
        <v>276</v>
      </c>
      <c r="D3" s="338"/>
      <c r="E3" s="338"/>
      <c r="F3" s="338"/>
      <c r="G3" s="213"/>
      <c r="H3" s="212"/>
      <c r="I3" s="212"/>
      <c r="J3" s="212"/>
    </row>
    <row r="4" spans="1:10" ht="16.5" customHeight="1">
      <c r="A4" s="210"/>
      <c r="B4" s="217"/>
      <c r="C4" s="218"/>
      <c r="D4" s="219"/>
      <c r="E4" s="220"/>
      <c r="F4" s="220"/>
      <c r="G4" s="221"/>
      <c r="H4" s="220"/>
      <c r="I4" s="220"/>
      <c r="J4" s="220"/>
    </row>
    <row r="5" spans="1:10" ht="39.75" customHeight="1">
      <c r="A5" s="210"/>
      <c r="B5" s="334" t="s">
        <v>147</v>
      </c>
      <c r="C5" s="335"/>
      <c r="D5" s="335"/>
      <c r="E5" s="335"/>
      <c r="F5" s="335"/>
      <c r="G5" s="335"/>
      <c r="H5" s="335"/>
      <c r="I5" s="335"/>
      <c r="J5" s="336"/>
    </row>
    <row r="6" spans="1:10" ht="42" customHeight="1">
      <c r="A6" s="210"/>
      <c r="B6" s="334" t="s">
        <v>148</v>
      </c>
      <c r="C6" s="335"/>
      <c r="D6" s="335"/>
      <c r="E6" s="335"/>
      <c r="F6" s="335"/>
      <c r="G6" s="335"/>
      <c r="H6" s="335"/>
      <c r="I6" s="335"/>
      <c r="J6" s="336"/>
    </row>
    <row r="7" spans="1:10" ht="48" customHeight="1">
      <c r="A7" s="210"/>
      <c r="B7" s="334" t="s">
        <v>151</v>
      </c>
      <c r="C7" s="335"/>
      <c r="D7" s="335"/>
      <c r="E7" s="335"/>
      <c r="F7" s="335"/>
      <c r="G7" s="335"/>
      <c r="H7" s="335"/>
      <c r="I7" s="335"/>
      <c r="J7" s="336"/>
    </row>
    <row r="8" spans="1:10">
      <c r="A8" s="210"/>
      <c r="B8" s="337" t="s">
        <v>5</v>
      </c>
      <c r="C8" s="337"/>
      <c r="D8" s="337"/>
      <c r="E8" s="337"/>
      <c r="F8" s="337"/>
      <c r="G8" s="337"/>
      <c r="H8" s="337"/>
      <c r="I8" s="337"/>
      <c r="J8" s="337"/>
    </row>
    <row r="9" spans="1:10">
      <c r="A9" s="210"/>
      <c r="B9" s="337" t="s">
        <v>254</v>
      </c>
      <c r="C9" s="337"/>
      <c r="D9" s="337"/>
      <c r="E9" s="337"/>
      <c r="F9" s="337"/>
      <c r="G9" s="337"/>
      <c r="H9" s="337"/>
      <c r="I9" s="337"/>
      <c r="J9" s="337"/>
    </row>
    <row r="10" spans="1:10" ht="45.95" customHeight="1">
      <c r="A10" s="210"/>
      <c r="B10" s="340" t="s">
        <v>594</v>
      </c>
      <c r="C10" s="340"/>
      <c r="D10" s="340"/>
      <c r="E10" s="340"/>
      <c r="F10" s="340"/>
      <c r="G10" s="340"/>
      <c r="H10" s="340"/>
      <c r="I10" s="340"/>
      <c r="J10" s="340"/>
    </row>
    <row r="11" spans="1:10" ht="15.75" thickBot="1">
      <c r="A11" s="210"/>
      <c r="B11" s="259"/>
      <c r="C11" s="259"/>
      <c r="D11" s="259"/>
      <c r="E11" s="259"/>
      <c r="F11" s="259"/>
      <c r="G11" s="259"/>
      <c r="H11" s="259"/>
      <c r="I11" s="259"/>
      <c r="J11" s="259"/>
    </row>
    <row r="12" spans="1:10" ht="48">
      <c r="A12" s="252" t="s">
        <v>7</v>
      </c>
      <c r="B12" s="245" t="s">
        <v>26</v>
      </c>
      <c r="C12" s="246" t="s">
        <v>27</v>
      </c>
      <c r="D12" s="245"/>
      <c r="E12" s="247" t="s">
        <v>150</v>
      </c>
      <c r="F12" s="247" t="s">
        <v>28</v>
      </c>
      <c r="G12" s="248" t="s">
        <v>13</v>
      </c>
      <c r="H12" s="247" t="s">
        <v>14</v>
      </c>
      <c r="I12" s="249" t="s">
        <v>15</v>
      </c>
      <c r="J12" s="250" t="s">
        <v>29</v>
      </c>
    </row>
    <row r="13" spans="1:10">
      <c r="A13" s="251">
        <v>1</v>
      </c>
      <c r="B13" s="222" t="s">
        <v>321</v>
      </c>
      <c r="C13" s="230" t="s">
        <v>17</v>
      </c>
      <c r="D13" s="224">
        <v>2200</v>
      </c>
      <c r="E13" s="225">
        <v>0</v>
      </c>
      <c r="F13" s="229">
        <f>D13*E13</f>
        <v>0</v>
      </c>
      <c r="G13" s="227">
        <v>0</v>
      </c>
      <c r="H13" s="226">
        <f>J13-F13</f>
        <v>0</v>
      </c>
      <c r="I13" s="226">
        <f>E13+(E13*G13)</f>
        <v>0</v>
      </c>
      <c r="J13" s="228">
        <f>D13*I13</f>
        <v>0</v>
      </c>
    </row>
    <row r="14" spans="1:10" ht="15.75" thickBot="1">
      <c r="A14" s="254"/>
      <c r="B14" s="253" t="s">
        <v>36</v>
      </c>
      <c r="C14" s="255"/>
      <c r="D14" s="256"/>
      <c r="E14" s="257"/>
      <c r="F14" s="320"/>
      <c r="G14" s="309"/>
      <c r="H14" s="321"/>
      <c r="I14" s="310"/>
      <c r="J14" s="322"/>
    </row>
    <row r="15" spans="1:10">
      <c r="A15" s="231"/>
      <c r="B15" s="232"/>
      <c r="C15" s="233"/>
      <c r="D15" s="234"/>
      <c r="E15" s="235"/>
      <c r="F15" s="323"/>
      <c r="G15" s="324"/>
      <c r="H15" s="325"/>
      <c r="I15" s="325"/>
      <c r="J15" s="325"/>
    </row>
    <row r="16" spans="1:10">
      <c r="A16" s="231"/>
      <c r="B16" s="237"/>
      <c r="C16" s="233"/>
      <c r="D16" s="234"/>
      <c r="E16" s="235"/>
      <c r="F16" s="236"/>
      <c r="G16" s="213"/>
      <c r="H16" s="212"/>
      <c r="I16" s="212"/>
      <c r="J16" s="212"/>
    </row>
    <row r="17" spans="1:10">
      <c r="A17" s="231"/>
      <c r="B17" s="237"/>
      <c r="C17" s="233"/>
      <c r="D17" s="234"/>
      <c r="E17" s="235"/>
      <c r="F17" s="236"/>
      <c r="G17" s="213"/>
      <c r="H17" s="212"/>
      <c r="I17" s="212"/>
      <c r="J17" s="212"/>
    </row>
    <row r="18" spans="1:10">
      <c r="A18" s="231"/>
      <c r="B18" s="237"/>
      <c r="C18" s="233"/>
      <c r="D18" s="234"/>
      <c r="E18" s="235"/>
      <c r="F18" s="236"/>
      <c r="G18" s="213"/>
      <c r="H18" s="339" t="s">
        <v>32</v>
      </c>
      <c r="I18" s="339"/>
      <c r="J18" s="339"/>
    </row>
  </sheetData>
  <mergeCells count="10">
    <mergeCell ref="C1:E1"/>
    <mergeCell ref="F1:I1"/>
    <mergeCell ref="C3:F3"/>
    <mergeCell ref="B5:J5"/>
    <mergeCell ref="B6:J6"/>
    <mergeCell ref="H18:J18"/>
    <mergeCell ref="B9:J9"/>
    <mergeCell ref="B8:J8"/>
    <mergeCell ref="B10:J10"/>
    <mergeCell ref="B7:J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L42"/>
  <sheetViews>
    <sheetView topLeftCell="A28" workbookViewId="0">
      <selection activeCell="N35" sqref="N35"/>
    </sheetView>
  </sheetViews>
  <sheetFormatPr defaultRowHeight="15"/>
  <cols>
    <col min="1" max="1" width="6.28515625" customWidth="1"/>
    <col min="2" max="2" width="41.28515625" customWidth="1"/>
    <col min="3" max="3" width="11.140625" customWidth="1"/>
    <col min="4" max="4" width="8.7109375" customWidth="1"/>
    <col min="5" max="5" width="14.140625" customWidth="1"/>
    <col min="6" max="6" width="11.42578125" customWidth="1"/>
    <col min="8" max="8" width="12.7109375" customWidth="1"/>
    <col min="9" max="9" width="15" customWidth="1"/>
    <col min="10" max="10" width="13.85546875" customWidth="1"/>
  </cols>
  <sheetData>
    <row r="1" spans="1:12" ht="54.75" customHeight="1">
      <c r="A1" s="1"/>
      <c r="B1" s="173" t="s">
        <v>0</v>
      </c>
      <c r="C1" s="326" t="s">
        <v>19</v>
      </c>
      <c r="D1" s="327"/>
      <c r="E1" s="328"/>
      <c r="F1" s="329" t="s">
        <v>185</v>
      </c>
      <c r="G1" s="330"/>
      <c r="H1" s="330"/>
      <c r="I1" s="331"/>
      <c r="J1" s="6"/>
    </row>
    <row r="2" spans="1:12" ht="19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2" ht="15.75" customHeight="1">
      <c r="A3" s="1"/>
      <c r="B3" s="2"/>
      <c r="C3" s="333" t="s">
        <v>211</v>
      </c>
      <c r="D3" s="338"/>
      <c r="E3" s="338"/>
      <c r="F3" s="338"/>
      <c r="G3" s="7"/>
      <c r="H3" s="6"/>
      <c r="I3" s="6"/>
      <c r="J3" s="6"/>
    </row>
    <row r="4" spans="1:12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2" ht="40.9" customHeight="1">
      <c r="A5" s="1"/>
      <c r="B5" s="334" t="s">
        <v>142</v>
      </c>
      <c r="C5" s="335"/>
      <c r="D5" s="335"/>
      <c r="E5" s="335"/>
      <c r="F5" s="335"/>
      <c r="G5" s="335"/>
      <c r="H5" s="335"/>
      <c r="I5" s="335"/>
      <c r="J5" s="336"/>
    </row>
    <row r="6" spans="1:12" ht="31.5" customHeight="1">
      <c r="A6" s="1"/>
      <c r="B6" s="334" t="s">
        <v>143</v>
      </c>
      <c r="C6" s="335"/>
      <c r="D6" s="335"/>
      <c r="E6" s="335"/>
      <c r="F6" s="335"/>
      <c r="G6" s="335"/>
      <c r="H6" s="335"/>
      <c r="I6" s="335"/>
      <c r="J6" s="336"/>
    </row>
    <row r="7" spans="1:12" ht="42" customHeight="1">
      <c r="A7" s="1"/>
      <c r="B7" s="334" t="s">
        <v>203</v>
      </c>
      <c r="C7" s="335"/>
      <c r="D7" s="335"/>
      <c r="E7" s="335"/>
      <c r="F7" s="335"/>
      <c r="G7" s="335"/>
      <c r="H7" s="335"/>
      <c r="I7" s="335"/>
      <c r="J7" s="336"/>
    </row>
    <row r="8" spans="1:12" ht="15.75" customHeight="1">
      <c r="A8" s="1"/>
      <c r="B8" s="2"/>
      <c r="C8" s="9"/>
      <c r="D8" s="10"/>
      <c r="E8" s="6"/>
      <c r="F8" s="6"/>
      <c r="G8" s="7"/>
      <c r="H8" s="6"/>
      <c r="I8" s="6"/>
      <c r="J8" s="6"/>
    </row>
    <row r="9" spans="1:12" ht="15.75" customHeight="1">
      <c r="A9" s="1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2">
      <c r="A10" s="1"/>
      <c r="B10" s="337" t="s">
        <v>6</v>
      </c>
      <c r="C10" s="337"/>
      <c r="D10" s="337"/>
      <c r="E10" s="337"/>
      <c r="F10" s="337"/>
      <c r="G10" s="337"/>
      <c r="H10" s="337"/>
      <c r="I10" s="337"/>
      <c r="J10" s="337"/>
    </row>
    <row r="11" spans="1:12" ht="42" customHeight="1">
      <c r="A11" s="1"/>
      <c r="B11" s="332" t="s">
        <v>21</v>
      </c>
      <c r="C11" s="332"/>
      <c r="D11" s="332"/>
      <c r="E11" s="332"/>
      <c r="F11" s="332"/>
      <c r="G11" s="332"/>
      <c r="H11" s="332"/>
      <c r="I11" s="332"/>
      <c r="J11" s="332"/>
    </row>
    <row r="12" spans="1:12" ht="15.75" thickBot="1">
      <c r="A12" s="1"/>
      <c r="B12" s="185"/>
      <c r="C12" s="9"/>
      <c r="D12" s="10"/>
      <c r="E12" s="6"/>
      <c r="F12" s="6"/>
      <c r="G12" s="7"/>
      <c r="H12" s="6"/>
      <c r="I12" s="6"/>
      <c r="J12" s="6"/>
    </row>
    <row r="13" spans="1:12" ht="36">
      <c r="A13" s="98" t="s">
        <v>7</v>
      </c>
      <c r="B13" s="90" t="s">
        <v>8</v>
      </c>
      <c r="C13" s="92" t="s">
        <v>9</v>
      </c>
      <c r="D13" s="90" t="s">
        <v>10</v>
      </c>
      <c r="E13" s="93" t="s">
        <v>11</v>
      </c>
      <c r="F13" s="93" t="s">
        <v>12</v>
      </c>
      <c r="G13" s="94" t="s">
        <v>13</v>
      </c>
      <c r="H13" s="93" t="s">
        <v>14</v>
      </c>
      <c r="I13" s="95" t="s">
        <v>15</v>
      </c>
      <c r="J13" s="96" t="s">
        <v>16</v>
      </c>
    </row>
    <row r="14" spans="1:12" ht="59.45" customHeight="1">
      <c r="A14" s="99">
        <v>1</v>
      </c>
      <c r="B14" s="180" t="s">
        <v>200</v>
      </c>
      <c r="C14" s="24" t="s">
        <v>18</v>
      </c>
      <c r="D14" s="19">
        <v>40</v>
      </c>
      <c r="E14" s="181">
        <v>0</v>
      </c>
      <c r="F14" s="21">
        <f>D14*E14</f>
        <v>0</v>
      </c>
      <c r="G14" s="88">
        <v>0.05</v>
      </c>
      <c r="H14" s="21">
        <f>J14-F14</f>
        <v>0</v>
      </c>
      <c r="I14" s="21">
        <f>E14+E14*G14</f>
        <v>0</v>
      </c>
      <c r="J14" s="25">
        <f>D14*I14</f>
        <v>0</v>
      </c>
      <c r="L14" s="89"/>
    </row>
    <row r="15" spans="1:12" ht="42" customHeight="1">
      <c r="A15" s="99">
        <v>2</v>
      </c>
      <c r="B15" s="17" t="s">
        <v>199</v>
      </c>
      <c r="C15" s="18" t="s">
        <v>18</v>
      </c>
      <c r="D15" s="19">
        <v>100</v>
      </c>
      <c r="E15" s="181">
        <v>0</v>
      </c>
      <c r="F15" s="21">
        <f t="shared" ref="F15:F36" si="0">D15*E15</f>
        <v>0</v>
      </c>
      <c r="G15" s="88">
        <v>0.05</v>
      </c>
      <c r="H15" s="21">
        <f t="shared" ref="H15:H36" si="1">J15-F15</f>
        <v>0</v>
      </c>
      <c r="I15" s="21">
        <f t="shared" ref="I15:I36" si="2">E15+E15*G15</f>
        <v>0</v>
      </c>
      <c r="J15" s="25">
        <f t="shared" ref="J15:J36" si="3">D15*I15</f>
        <v>0</v>
      </c>
      <c r="L15" s="89"/>
    </row>
    <row r="16" spans="1:12" ht="75" customHeight="1">
      <c r="A16" s="99">
        <v>3</v>
      </c>
      <c r="B16" s="17" t="s">
        <v>188</v>
      </c>
      <c r="C16" s="26" t="s">
        <v>18</v>
      </c>
      <c r="D16" s="19">
        <v>50</v>
      </c>
      <c r="E16" s="181">
        <v>0</v>
      </c>
      <c r="F16" s="21">
        <f t="shared" si="0"/>
        <v>0</v>
      </c>
      <c r="G16" s="88">
        <v>0.05</v>
      </c>
      <c r="H16" s="21">
        <f t="shared" si="1"/>
        <v>0</v>
      </c>
      <c r="I16" s="21">
        <f t="shared" si="2"/>
        <v>0</v>
      </c>
      <c r="J16" s="25">
        <f t="shared" si="3"/>
        <v>0</v>
      </c>
      <c r="L16" s="89"/>
    </row>
    <row r="17" spans="1:12" ht="38.450000000000003" customHeight="1">
      <c r="A17" s="99">
        <v>4</v>
      </c>
      <c r="B17" s="66" t="s">
        <v>194</v>
      </c>
      <c r="C17" s="18" t="s">
        <v>18</v>
      </c>
      <c r="D17" s="19">
        <v>50</v>
      </c>
      <c r="E17" s="181">
        <v>0</v>
      </c>
      <c r="F17" s="21">
        <f t="shared" si="0"/>
        <v>0</v>
      </c>
      <c r="G17" s="88">
        <v>0.05</v>
      </c>
      <c r="H17" s="21">
        <f t="shared" si="1"/>
        <v>0</v>
      </c>
      <c r="I17" s="21">
        <f t="shared" si="2"/>
        <v>0</v>
      </c>
      <c r="J17" s="25">
        <f t="shared" si="3"/>
        <v>0</v>
      </c>
      <c r="L17" s="89"/>
    </row>
    <row r="18" spans="1:12" ht="53.45" customHeight="1">
      <c r="A18" s="99">
        <v>5</v>
      </c>
      <c r="B18" s="17" t="s">
        <v>193</v>
      </c>
      <c r="C18" s="26" t="s">
        <v>18</v>
      </c>
      <c r="D18" s="19">
        <v>50</v>
      </c>
      <c r="E18" s="181">
        <v>0</v>
      </c>
      <c r="F18" s="21">
        <f t="shared" si="0"/>
        <v>0</v>
      </c>
      <c r="G18" s="88">
        <v>0.05</v>
      </c>
      <c r="H18" s="21">
        <f t="shared" si="1"/>
        <v>0</v>
      </c>
      <c r="I18" s="21">
        <f t="shared" si="2"/>
        <v>0</v>
      </c>
      <c r="J18" s="25">
        <f t="shared" si="3"/>
        <v>0</v>
      </c>
      <c r="L18" s="89"/>
    </row>
    <row r="19" spans="1:12" ht="51.6" customHeight="1">
      <c r="A19" s="99">
        <v>6</v>
      </c>
      <c r="B19" s="66" t="s">
        <v>191</v>
      </c>
      <c r="C19" s="18" t="s">
        <v>18</v>
      </c>
      <c r="D19" s="19">
        <v>50</v>
      </c>
      <c r="E19" s="181">
        <v>0</v>
      </c>
      <c r="F19" s="21">
        <f t="shared" si="0"/>
        <v>0</v>
      </c>
      <c r="G19" s="88">
        <v>0.05</v>
      </c>
      <c r="H19" s="21">
        <f t="shared" si="1"/>
        <v>0</v>
      </c>
      <c r="I19" s="21">
        <f t="shared" si="2"/>
        <v>0</v>
      </c>
      <c r="J19" s="25">
        <f t="shared" si="3"/>
        <v>0</v>
      </c>
      <c r="L19" s="89"/>
    </row>
    <row r="20" spans="1:12" ht="58.9" customHeight="1">
      <c r="A20" s="99">
        <v>7</v>
      </c>
      <c r="B20" s="17" t="s">
        <v>190</v>
      </c>
      <c r="C20" s="18" t="s">
        <v>18</v>
      </c>
      <c r="D20" s="19">
        <v>50</v>
      </c>
      <c r="E20" s="181">
        <v>0</v>
      </c>
      <c r="F20" s="21">
        <f t="shared" si="0"/>
        <v>0</v>
      </c>
      <c r="G20" s="88">
        <v>0.05</v>
      </c>
      <c r="H20" s="21">
        <f t="shared" si="1"/>
        <v>0</v>
      </c>
      <c r="I20" s="21">
        <f t="shared" si="2"/>
        <v>0</v>
      </c>
      <c r="J20" s="25">
        <f t="shared" si="3"/>
        <v>0</v>
      </c>
      <c r="L20" s="89"/>
    </row>
    <row r="21" spans="1:12" ht="50.45" customHeight="1">
      <c r="A21" s="99">
        <v>8</v>
      </c>
      <c r="B21" s="17" t="s">
        <v>192</v>
      </c>
      <c r="C21" s="18" t="s">
        <v>18</v>
      </c>
      <c r="D21" s="19">
        <v>50</v>
      </c>
      <c r="E21" s="181">
        <v>0</v>
      </c>
      <c r="F21" s="21">
        <f t="shared" si="0"/>
        <v>0</v>
      </c>
      <c r="G21" s="88">
        <v>0.05</v>
      </c>
      <c r="H21" s="21">
        <f t="shared" si="1"/>
        <v>0</v>
      </c>
      <c r="I21" s="21">
        <f t="shared" si="2"/>
        <v>0</v>
      </c>
      <c r="J21" s="25">
        <f t="shared" si="3"/>
        <v>0</v>
      </c>
      <c r="L21" s="89"/>
    </row>
    <row r="22" spans="1:12" ht="60" customHeight="1">
      <c r="A22" s="99">
        <v>9</v>
      </c>
      <c r="B22" s="17" t="s">
        <v>189</v>
      </c>
      <c r="C22" s="18" t="s">
        <v>18</v>
      </c>
      <c r="D22" s="19">
        <v>50</v>
      </c>
      <c r="E22" s="181">
        <v>0</v>
      </c>
      <c r="F22" s="21">
        <f t="shared" si="0"/>
        <v>0</v>
      </c>
      <c r="G22" s="88">
        <v>0.05</v>
      </c>
      <c r="H22" s="21">
        <f t="shared" si="1"/>
        <v>0</v>
      </c>
      <c r="I22" s="21">
        <f t="shared" si="2"/>
        <v>0</v>
      </c>
      <c r="J22" s="25">
        <f t="shared" si="3"/>
        <v>0</v>
      </c>
      <c r="L22" s="89"/>
    </row>
    <row r="23" spans="1:12" ht="34.9" customHeight="1">
      <c r="A23" s="99">
        <v>10</v>
      </c>
      <c r="B23" s="17" t="s">
        <v>195</v>
      </c>
      <c r="C23" s="26" t="s">
        <v>18</v>
      </c>
      <c r="D23" s="19">
        <v>50</v>
      </c>
      <c r="E23" s="181">
        <v>0</v>
      </c>
      <c r="F23" s="21">
        <f t="shared" si="0"/>
        <v>0</v>
      </c>
      <c r="G23" s="88">
        <v>0.05</v>
      </c>
      <c r="H23" s="21">
        <f t="shared" si="1"/>
        <v>0</v>
      </c>
      <c r="I23" s="21">
        <f t="shared" si="2"/>
        <v>0</v>
      </c>
      <c r="J23" s="25">
        <f t="shared" si="3"/>
        <v>0</v>
      </c>
      <c r="L23" s="89"/>
    </row>
    <row r="24" spans="1:12" ht="27" customHeight="1">
      <c r="A24" s="99">
        <v>11</v>
      </c>
      <c r="B24" s="17" t="s">
        <v>201</v>
      </c>
      <c r="C24" s="26" t="s">
        <v>18</v>
      </c>
      <c r="D24" s="19">
        <v>50</v>
      </c>
      <c r="E24" s="181">
        <v>0</v>
      </c>
      <c r="F24" s="21">
        <f t="shared" si="0"/>
        <v>0</v>
      </c>
      <c r="G24" s="88">
        <v>0.05</v>
      </c>
      <c r="H24" s="21">
        <f t="shared" si="1"/>
        <v>0</v>
      </c>
      <c r="I24" s="21">
        <f t="shared" si="2"/>
        <v>0</v>
      </c>
      <c r="J24" s="25">
        <f t="shared" si="3"/>
        <v>0</v>
      </c>
      <c r="L24" s="89"/>
    </row>
    <row r="25" spans="1:12" ht="52.15" customHeight="1">
      <c r="A25" s="99">
        <v>12</v>
      </c>
      <c r="B25" s="17" t="s">
        <v>196</v>
      </c>
      <c r="C25" s="18" t="s">
        <v>18</v>
      </c>
      <c r="D25" s="19">
        <v>900</v>
      </c>
      <c r="E25" s="181">
        <v>0</v>
      </c>
      <c r="F25" s="21">
        <f t="shared" si="0"/>
        <v>0</v>
      </c>
      <c r="G25" s="88">
        <v>0.05</v>
      </c>
      <c r="H25" s="21">
        <f t="shared" si="1"/>
        <v>0</v>
      </c>
      <c r="I25" s="21">
        <f t="shared" si="2"/>
        <v>0</v>
      </c>
      <c r="J25" s="25">
        <f t="shared" si="3"/>
        <v>0</v>
      </c>
      <c r="L25" s="89"/>
    </row>
    <row r="26" spans="1:12" ht="40.9" customHeight="1">
      <c r="A26" s="99">
        <v>13</v>
      </c>
      <c r="B26" s="17" t="s">
        <v>187</v>
      </c>
      <c r="C26" s="26" t="s">
        <v>18</v>
      </c>
      <c r="D26" s="19">
        <v>300</v>
      </c>
      <c r="E26" s="181">
        <v>0</v>
      </c>
      <c r="F26" s="21">
        <f t="shared" si="0"/>
        <v>0</v>
      </c>
      <c r="G26" s="88">
        <v>0.05</v>
      </c>
      <c r="H26" s="21">
        <f t="shared" si="1"/>
        <v>0</v>
      </c>
      <c r="I26" s="21">
        <f t="shared" si="2"/>
        <v>0</v>
      </c>
      <c r="J26" s="25">
        <f t="shared" si="3"/>
        <v>0</v>
      </c>
      <c r="L26" s="89"/>
    </row>
    <row r="27" spans="1:12" ht="31.5" customHeight="1">
      <c r="A27" s="99">
        <v>14</v>
      </c>
      <c r="B27" s="17" t="s">
        <v>202</v>
      </c>
      <c r="C27" s="26" t="s">
        <v>18</v>
      </c>
      <c r="D27" s="19">
        <v>100</v>
      </c>
      <c r="E27" s="181">
        <v>0</v>
      </c>
      <c r="F27" s="21">
        <f t="shared" si="0"/>
        <v>0</v>
      </c>
      <c r="G27" s="88">
        <v>0.05</v>
      </c>
      <c r="H27" s="21">
        <f t="shared" si="1"/>
        <v>0</v>
      </c>
      <c r="I27" s="21">
        <f t="shared" si="2"/>
        <v>0</v>
      </c>
      <c r="J27" s="25">
        <f t="shared" si="3"/>
        <v>0</v>
      </c>
      <c r="L27" s="89"/>
    </row>
    <row r="28" spans="1:12" ht="40.15" customHeight="1">
      <c r="A28" s="99">
        <v>15</v>
      </c>
      <c r="B28" s="17" t="s">
        <v>197</v>
      </c>
      <c r="C28" s="18" t="s">
        <v>18</v>
      </c>
      <c r="D28" s="19">
        <v>800</v>
      </c>
      <c r="E28" s="181">
        <v>0</v>
      </c>
      <c r="F28" s="21">
        <f t="shared" si="0"/>
        <v>0</v>
      </c>
      <c r="G28" s="88">
        <v>0.05</v>
      </c>
      <c r="H28" s="21">
        <f t="shared" si="1"/>
        <v>0</v>
      </c>
      <c r="I28" s="21">
        <f t="shared" si="2"/>
        <v>0</v>
      </c>
      <c r="J28" s="25">
        <f t="shared" si="3"/>
        <v>0</v>
      </c>
      <c r="L28" s="89"/>
    </row>
    <row r="29" spans="1:12" ht="24" customHeight="1">
      <c r="A29" s="99">
        <v>16</v>
      </c>
      <c r="B29" s="17" t="s">
        <v>198</v>
      </c>
      <c r="C29" s="18" t="s">
        <v>18</v>
      </c>
      <c r="D29" s="19">
        <v>150</v>
      </c>
      <c r="E29" s="181">
        <v>0</v>
      </c>
      <c r="F29" s="21">
        <f t="shared" si="0"/>
        <v>0</v>
      </c>
      <c r="G29" s="88">
        <v>0.05</v>
      </c>
      <c r="H29" s="21">
        <f t="shared" si="1"/>
        <v>0</v>
      </c>
      <c r="I29" s="21">
        <f t="shared" si="2"/>
        <v>0</v>
      </c>
      <c r="J29" s="25">
        <f t="shared" si="3"/>
        <v>0</v>
      </c>
      <c r="L29" s="89"/>
    </row>
    <row r="30" spans="1:12" ht="43.5" customHeight="1">
      <c r="A30" s="99">
        <v>17</v>
      </c>
      <c r="B30" s="17" t="s">
        <v>136</v>
      </c>
      <c r="C30" s="18" t="s">
        <v>18</v>
      </c>
      <c r="D30" s="19">
        <v>500</v>
      </c>
      <c r="E30" s="181">
        <v>0</v>
      </c>
      <c r="F30" s="21">
        <f t="shared" si="0"/>
        <v>0</v>
      </c>
      <c r="G30" s="88">
        <v>0.05</v>
      </c>
      <c r="H30" s="21">
        <f t="shared" si="1"/>
        <v>0</v>
      </c>
      <c r="I30" s="21">
        <f t="shared" si="2"/>
        <v>0</v>
      </c>
      <c r="J30" s="25">
        <f t="shared" si="3"/>
        <v>0</v>
      </c>
      <c r="L30" s="89"/>
    </row>
    <row r="31" spans="1:12" ht="45.6" customHeight="1">
      <c r="A31" s="99">
        <v>18</v>
      </c>
      <c r="B31" s="27" t="s">
        <v>22</v>
      </c>
      <c r="C31" s="28" t="s">
        <v>18</v>
      </c>
      <c r="D31" s="29">
        <v>500</v>
      </c>
      <c r="E31" s="181">
        <v>0</v>
      </c>
      <c r="F31" s="21">
        <f t="shared" si="0"/>
        <v>0</v>
      </c>
      <c r="G31" s="88">
        <v>0.05</v>
      </c>
      <c r="H31" s="21">
        <f t="shared" si="1"/>
        <v>0</v>
      </c>
      <c r="I31" s="21">
        <f t="shared" si="2"/>
        <v>0</v>
      </c>
      <c r="J31" s="25">
        <f t="shared" si="3"/>
        <v>0</v>
      </c>
      <c r="L31" s="89"/>
    </row>
    <row r="32" spans="1:12" ht="27" customHeight="1">
      <c r="A32" s="99">
        <v>19</v>
      </c>
      <c r="B32" s="27" t="s">
        <v>23</v>
      </c>
      <c r="C32" s="28" t="s">
        <v>18</v>
      </c>
      <c r="D32" s="29">
        <v>500</v>
      </c>
      <c r="E32" s="181">
        <v>0</v>
      </c>
      <c r="F32" s="21">
        <f t="shared" si="0"/>
        <v>0</v>
      </c>
      <c r="G32" s="88">
        <v>0.05</v>
      </c>
      <c r="H32" s="21">
        <f t="shared" si="1"/>
        <v>0</v>
      </c>
      <c r="I32" s="21">
        <f t="shared" si="2"/>
        <v>0</v>
      </c>
      <c r="J32" s="25">
        <f t="shared" si="3"/>
        <v>0</v>
      </c>
      <c r="L32" s="89"/>
    </row>
    <row r="33" spans="1:12" ht="27" customHeight="1">
      <c r="A33" s="99">
        <v>20</v>
      </c>
      <c r="B33" s="27" t="s">
        <v>137</v>
      </c>
      <c r="C33" s="28" t="s">
        <v>18</v>
      </c>
      <c r="D33" s="29">
        <v>50</v>
      </c>
      <c r="E33" s="181">
        <v>0</v>
      </c>
      <c r="F33" s="21">
        <f t="shared" si="0"/>
        <v>0</v>
      </c>
      <c r="G33" s="88">
        <v>0.05</v>
      </c>
      <c r="H33" s="21">
        <f t="shared" si="1"/>
        <v>0</v>
      </c>
      <c r="I33" s="21">
        <f t="shared" si="2"/>
        <v>0</v>
      </c>
      <c r="J33" s="25">
        <f t="shared" si="3"/>
        <v>0</v>
      </c>
      <c r="L33" s="89"/>
    </row>
    <row r="34" spans="1:12" ht="24" customHeight="1">
      <c r="A34" s="99">
        <v>21</v>
      </c>
      <c r="B34" s="17" t="s">
        <v>186</v>
      </c>
      <c r="C34" s="18" t="s">
        <v>18</v>
      </c>
      <c r="D34" s="19">
        <v>120</v>
      </c>
      <c r="E34" s="181">
        <v>0</v>
      </c>
      <c r="F34" s="21">
        <f t="shared" si="0"/>
        <v>0</v>
      </c>
      <c r="G34" s="88">
        <v>0.05</v>
      </c>
      <c r="H34" s="21">
        <f t="shared" si="1"/>
        <v>0</v>
      </c>
      <c r="I34" s="21">
        <f t="shared" si="2"/>
        <v>0</v>
      </c>
      <c r="J34" s="25">
        <f t="shared" si="3"/>
        <v>0</v>
      </c>
      <c r="L34" s="89"/>
    </row>
    <row r="35" spans="1:12" ht="25.5" customHeight="1">
      <c r="A35" s="99">
        <v>22</v>
      </c>
      <c r="B35" s="17" t="s">
        <v>167</v>
      </c>
      <c r="C35" s="30" t="s">
        <v>18</v>
      </c>
      <c r="D35" s="31">
        <v>50</v>
      </c>
      <c r="E35" s="181">
        <v>0</v>
      </c>
      <c r="F35" s="21">
        <f t="shared" si="0"/>
        <v>0</v>
      </c>
      <c r="G35" s="88">
        <v>0.05</v>
      </c>
      <c r="H35" s="21">
        <f t="shared" si="1"/>
        <v>0</v>
      </c>
      <c r="I35" s="21">
        <f t="shared" si="2"/>
        <v>0</v>
      </c>
      <c r="J35" s="25">
        <f t="shared" si="3"/>
        <v>0</v>
      </c>
      <c r="L35" s="89"/>
    </row>
    <row r="36" spans="1:12" ht="25.5" customHeight="1">
      <c r="A36" s="99">
        <v>23</v>
      </c>
      <c r="B36" s="17" t="s">
        <v>24</v>
      </c>
      <c r="C36" s="18" t="s">
        <v>18</v>
      </c>
      <c r="D36" s="19">
        <v>70</v>
      </c>
      <c r="E36" s="181">
        <v>0</v>
      </c>
      <c r="F36" s="21">
        <f t="shared" si="0"/>
        <v>0</v>
      </c>
      <c r="G36" s="88">
        <v>0.05</v>
      </c>
      <c r="H36" s="21">
        <f t="shared" si="1"/>
        <v>0</v>
      </c>
      <c r="I36" s="21">
        <f t="shared" si="2"/>
        <v>0</v>
      </c>
      <c r="J36" s="25">
        <f t="shared" si="3"/>
        <v>0</v>
      </c>
      <c r="L36" s="89"/>
    </row>
    <row r="37" spans="1:12" ht="21" thickBot="1">
      <c r="A37" s="91"/>
      <c r="B37" s="153" t="s">
        <v>36</v>
      </c>
      <c r="C37" s="32"/>
      <c r="D37" s="33"/>
      <c r="E37" s="34"/>
      <c r="F37" s="35">
        <f>SUM(F14:F36)</f>
        <v>0</v>
      </c>
      <c r="G37" s="36"/>
      <c r="H37" s="35">
        <f>SUM(H14:H36)</f>
        <v>0</v>
      </c>
      <c r="I37" s="37"/>
      <c r="J37" s="38">
        <f>SUM(J14:J36)</f>
        <v>0</v>
      </c>
    </row>
    <row r="38" spans="1:12">
      <c r="A38" s="1"/>
      <c r="B38" s="16"/>
      <c r="C38" s="9"/>
      <c r="D38" s="10"/>
      <c r="E38" s="6"/>
      <c r="F38" s="6"/>
      <c r="G38" s="7"/>
      <c r="H38" s="6"/>
      <c r="I38" s="6"/>
      <c r="J38" s="6"/>
    </row>
    <row r="39" spans="1:12">
      <c r="A39" s="1"/>
      <c r="B39" s="16"/>
      <c r="C39" s="9"/>
      <c r="D39" s="10"/>
      <c r="E39" s="6"/>
      <c r="F39" s="6"/>
      <c r="G39" s="7"/>
      <c r="H39" s="6"/>
      <c r="I39" s="6"/>
      <c r="J39" s="6"/>
    </row>
    <row r="40" spans="1:12">
      <c r="A40" s="1"/>
      <c r="B40" s="16"/>
      <c r="C40" s="9"/>
      <c r="D40" s="10"/>
      <c r="E40" s="6"/>
      <c r="F40" s="6"/>
      <c r="G40" s="7"/>
      <c r="H40" s="6"/>
      <c r="I40" s="6"/>
      <c r="J40" s="6"/>
    </row>
    <row r="41" spans="1:12">
      <c r="A41" s="1"/>
      <c r="B41" s="16"/>
      <c r="C41" s="9"/>
      <c r="D41" s="10"/>
      <c r="E41" s="6"/>
      <c r="F41" s="6"/>
      <c r="G41" s="7"/>
      <c r="H41" s="6"/>
      <c r="I41" s="6"/>
      <c r="J41" s="6"/>
    </row>
    <row r="42" spans="1:12">
      <c r="A42" s="1"/>
      <c r="B42" s="16"/>
      <c r="C42" s="9"/>
      <c r="D42" s="10"/>
      <c r="E42" s="6"/>
      <c r="F42" s="6"/>
      <c r="G42" s="7"/>
      <c r="H42" s="341" t="s">
        <v>32</v>
      </c>
      <c r="I42" s="341"/>
      <c r="J42" s="6"/>
    </row>
  </sheetData>
  <mergeCells count="10">
    <mergeCell ref="H42:I42"/>
    <mergeCell ref="B11:J11"/>
    <mergeCell ref="B7:J7"/>
    <mergeCell ref="B9:J9"/>
    <mergeCell ref="B10:J10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M45"/>
  <sheetViews>
    <sheetView topLeftCell="A34" zoomScaleNormal="100" workbookViewId="0">
      <selection activeCell="M38" sqref="M38"/>
    </sheetView>
  </sheetViews>
  <sheetFormatPr defaultRowHeight="15"/>
  <cols>
    <col min="1" max="1" width="5.42578125" customWidth="1"/>
    <col min="2" max="2" width="37.7109375" customWidth="1"/>
    <col min="3" max="3" width="13.42578125" customWidth="1"/>
    <col min="4" max="4" width="9.85546875" customWidth="1"/>
    <col min="5" max="5" width="15.140625" customWidth="1"/>
    <col min="6" max="6" width="11.5703125" customWidth="1"/>
    <col min="7" max="7" width="8" customWidth="1"/>
    <col min="8" max="8" width="10.140625" customWidth="1"/>
    <col min="9" max="9" width="14.7109375" customWidth="1"/>
    <col min="10" max="10" width="10.85546875" customWidth="1"/>
    <col min="13" max="13" width="9.5703125" bestFit="1" customWidth="1"/>
  </cols>
  <sheetData>
    <row r="1" spans="1:13" ht="52.5" customHeight="1">
      <c r="A1" s="1"/>
      <c r="B1" s="173" t="s">
        <v>0</v>
      </c>
      <c r="C1" s="326" t="s">
        <v>19</v>
      </c>
      <c r="D1" s="327"/>
      <c r="E1" s="328"/>
      <c r="F1" s="329" t="s">
        <v>185</v>
      </c>
      <c r="G1" s="330"/>
      <c r="H1" s="330"/>
      <c r="I1" s="331"/>
      <c r="J1" s="6"/>
    </row>
    <row r="2" spans="1:13" ht="15.7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8.75" customHeight="1">
      <c r="A3" s="1"/>
      <c r="B3" s="2"/>
      <c r="C3" s="333" t="s">
        <v>211</v>
      </c>
      <c r="D3" s="338"/>
      <c r="E3" s="338"/>
      <c r="F3" s="338"/>
      <c r="G3" s="7"/>
      <c r="H3" s="6"/>
      <c r="I3" s="6"/>
      <c r="J3" s="6"/>
    </row>
    <row r="4" spans="1:13" ht="16.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31.5" customHeight="1">
      <c r="A5" s="1"/>
      <c r="B5" s="334" t="s">
        <v>142</v>
      </c>
      <c r="C5" s="335"/>
      <c r="D5" s="335"/>
      <c r="E5" s="335"/>
      <c r="F5" s="335"/>
      <c r="G5" s="335"/>
      <c r="H5" s="335"/>
      <c r="I5" s="335"/>
      <c r="J5" s="336"/>
    </row>
    <row r="6" spans="1:13" ht="27.75" customHeight="1">
      <c r="A6" s="1"/>
      <c r="B6" s="334" t="s">
        <v>143</v>
      </c>
      <c r="C6" s="335"/>
      <c r="D6" s="335"/>
      <c r="E6" s="335"/>
      <c r="F6" s="335"/>
      <c r="G6" s="335"/>
      <c r="H6" s="335"/>
      <c r="I6" s="335"/>
      <c r="J6" s="336"/>
    </row>
    <row r="7" spans="1:13" ht="30.75" customHeight="1">
      <c r="A7" s="1"/>
      <c r="B7" s="334" t="s">
        <v>151</v>
      </c>
      <c r="C7" s="335"/>
      <c r="D7" s="335"/>
      <c r="E7" s="335"/>
      <c r="F7" s="335"/>
      <c r="G7" s="335"/>
      <c r="H7" s="335"/>
      <c r="I7" s="335"/>
      <c r="J7" s="336"/>
    </row>
    <row r="8" spans="1:13">
      <c r="A8" s="1"/>
      <c r="B8" s="11"/>
      <c r="C8" s="11"/>
      <c r="D8" s="11"/>
      <c r="E8" s="11"/>
      <c r="F8" s="11"/>
      <c r="G8" s="11"/>
      <c r="H8" s="11"/>
      <c r="I8" s="11"/>
      <c r="J8" s="11"/>
    </row>
    <row r="9" spans="1:13">
      <c r="A9" s="1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3" ht="16.5" customHeight="1">
      <c r="A10" s="1"/>
      <c r="B10" s="337" t="s">
        <v>73</v>
      </c>
      <c r="C10" s="337"/>
      <c r="D10" s="337"/>
      <c r="E10" s="337"/>
      <c r="F10" s="337"/>
      <c r="G10" s="337"/>
      <c r="H10" s="337"/>
      <c r="I10" s="337"/>
      <c r="J10" s="337"/>
      <c r="L10" s="118"/>
    </row>
    <row r="11" spans="1:13" ht="39.75" customHeight="1">
      <c r="A11" s="1"/>
      <c r="B11" s="332" t="s">
        <v>25</v>
      </c>
      <c r="C11" s="332"/>
      <c r="D11" s="332"/>
      <c r="E11" s="332"/>
      <c r="F11" s="332"/>
      <c r="G11" s="332"/>
      <c r="H11" s="332"/>
      <c r="I11" s="332"/>
      <c r="J11" s="332"/>
    </row>
    <row r="12" spans="1:13" ht="18" customHeight="1" thickBot="1">
      <c r="A12" s="1"/>
      <c r="B12" s="171"/>
      <c r="C12" s="171"/>
      <c r="D12" s="171"/>
      <c r="E12" s="171"/>
      <c r="F12" s="171"/>
      <c r="G12" s="171"/>
      <c r="H12" s="171"/>
      <c r="I12" s="171"/>
      <c r="J12" s="171"/>
    </row>
    <row r="13" spans="1:13" ht="46.5" customHeight="1">
      <c r="A13" s="98" t="s">
        <v>7</v>
      </c>
      <c r="B13" s="90" t="s">
        <v>26</v>
      </c>
      <c r="C13" s="92" t="s">
        <v>9</v>
      </c>
      <c r="D13" s="90" t="s">
        <v>10</v>
      </c>
      <c r="E13" s="93" t="s">
        <v>150</v>
      </c>
      <c r="F13" s="93" t="s">
        <v>28</v>
      </c>
      <c r="G13" s="94" t="s">
        <v>13</v>
      </c>
      <c r="H13" s="93" t="s">
        <v>14</v>
      </c>
      <c r="I13" s="95" t="s">
        <v>15</v>
      </c>
      <c r="J13" s="96" t="s">
        <v>29</v>
      </c>
    </row>
    <row r="14" spans="1:13" ht="26.25" customHeight="1">
      <c r="A14" s="97">
        <v>1</v>
      </c>
      <c r="B14" s="178" t="s">
        <v>212</v>
      </c>
      <c r="C14" s="179" t="s">
        <v>17</v>
      </c>
      <c r="D14" s="19">
        <v>100</v>
      </c>
      <c r="E14" s="20">
        <v>0</v>
      </c>
      <c r="F14" s="40">
        <f>D14*E14</f>
        <v>0</v>
      </c>
      <c r="G14" s="22">
        <v>0.05</v>
      </c>
      <c r="H14" s="21">
        <f>J14-F14</f>
        <v>0</v>
      </c>
      <c r="I14" s="21">
        <f>E14+E14*G14</f>
        <v>0</v>
      </c>
      <c r="J14" s="25">
        <f>D14*I14</f>
        <v>0</v>
      </c>
      <c r="M14" s="89"/>
    </row>
    <row r="15" spans="1:13" ht="26.25" customHeight="1">
      <c r="A15" s="97">
        <v>2</v>
      </c>
      <c r="B15" s="17" t="s">
        <v>122</v>
      </c>
      <c r="C15" s="67" t="s">
        <v>17</v>
      </c>
      <c r="D15" s="19">
        <v>50</v>
      </c>
      <c r="E15" s="20">
        <v>0</v>
      </c>
      <c r="F15" s="40">
        <f t="shared" ref="F15" si="0">D15*E15</f>
        <v>0</v>
      </c>
      <c r="G15" s="22">
        <v>0.05</v>
      </c>
      <c r="H15" s="21">
        <f t="shared" ref="H15" si="1">J15-F15</f>
        <v>0</v>
      </c>
      <c r="I15" s="21">
        <f t="shared" ref="I15" si="2">E15+E15*G15</f>
        <v>0</v>
      </c>
      <c r="J15" s="25">
        <f t="shared" ref="J15" si="3">D15*I15</f>
        <v>0</v>
      </c>
      <c r="M15" s="89"/>
    </row>
    <row r="16" spans="1:13" ht="26.25" customHeight="1">
      <c r="A16" s="97">
        <v>2</v>
      </c>
      <c r="B16" s="17" t="s">
        <v>215</v>
      </c>
      <c r="C16" s="67" t="s">
        <v>17</v>
      </c>
      <c r="D16" s="19">
        <v>20</v>
      </c>
      <c r="E16" s="20">
        <v>0</v>
      </c>
      <c r="F16" s="40">
        <f t="shared" ref="F16:F38" si="4">D16*E16</f>
        <v>0</v>
      </c>
      <c r="G16" s="22">
        <v>0.05</v>
      </c>
      <c r="H16" s="21">
        <f t="shared" ref="H16:H38" si="5">J16-F16</f>
        <v>0</v>
      </c>
      <c r="I16" s="21">
        <f t="shared" ref="I16:I38" si="6">E16+E16*G16</f>
        <v>0</v>
      </c>
      <c r="J16" s="25">
        <f t="shared" ref="J16:J38" si="7">D16*I16</f>
        <v>0</v>
      </c>
    </row>
    <row r="17" spans="1:10" ht="26.25" customHeight="1">
      <c r="A17" s="97">
        <v>3</v>
      </c>
      <c r="B17" s="17" t="s">
        <v>30</v>
      </c>
      <c r="C17" s="18" t="s">
        <v>17</v>
      </c>
      <c r="D17" s="19">
        <v>100</v>
      </c>
      <c r="E17" s="20">
        <v>0</v>
      </c>
      <c r="F17" s="40">
        <f t="shared" si="4"/>
        <v>0</v>
      </c>
      <c r="G17" s="22">
        <v>0.05</v>
      </c>
      <c r="H17" s="21">
        <f t="shared" si="5"/>
        <v>0</v>
      </c>
      <c r="I17" s="21">
        <f t="shared" si="6"/>
        <v>0</v>
      </c>
      <c r="J17" s="25">
        <f t="shared" si="7"/>
        <v>0</v>
      </c>
    </row>
    <row r="18" spans="1:10" ht="24.75" customHeight="1">
      <c r="A18" s="97">
        <v>4</v>
      </c>
      <c r="B18" s="17" t="s">
        <v>123</v>
      </c>
      <c r="C18" s="18" t="s">
        <v>17</v>
      </c>
      <c r="D18" s="19">
        <v>30</v>
      </c>
      <c r="E18" s="20">
        <v>0</v>
      </c>
      <c r="F18" s="40">
        <f t="shared" si="4"/>
        <v>0</v>
      </c>
      <c r="G18" s="22">
        <v>0.05</v>
      </c>
      <c r="H18" s="21">
        <f t="shared" si="5"/>
        <v>0</v>
      </c>
      <c r="I18" s="21">
        <f t="shared" si="6"/>
        <v>0</v>
      </c>
      <c r="J18" s="25">
        <f t="shared" si="7"/>
        <v>0</v>
      </c>
    </row>
    <row r="19" spans="1:10" ht="25.5" customHeight="1">
      <c r="A19" s="97">
        <v>5</v>
      </c>
      <c r="B19" s="17" t="s">
        <v>124</v>
      </c>
      <c r="C19" s="18" t="s">
        <v>17</v>
      </c>
      <c r="D19" s="19">
        <v>100</v>
      </c>
      <c r="E19" s="20">
        <v>0</v>
      </c>
      <c r="F19" s="40">
        <f t="shared" si="4"/>
        <v>0</v>
      </c>
      <c r="G19" s="22">
        <v>0.05</v>
      </c>
      <c r="H19" s="21">
        <f t="shared" si="5"/>
        <v>0</v>
      </c>
      <c r="I19" s="21">
        <f>E19+E19*G19</f>
        <v>0</v>
      </c>
      <c r="J19" s="25">
        <f t="shared" si="7"/>
        <v>0</v>
      </c>
    </row>
    <row r="20" spans="1:10" ht="33.75" customHeight="1">
      <c r="A20" s="97">
        <v>6</v>
      </c>
      <c r="B20" s="17" t="s">
        <v>125</v>
      </c>
      <c r="C20" s="18" t="s">
        <v>17</v>
      </c>
      <c r="D20" s="19">
        <v>80</v>
      </c>
      <c r="E20" s="20">
        <v>0</v>
      </c>
      <c r="F20" s="40">
        <f t="shared" si="4"/>
        <v>0</v>
      </c>
      <c r="G20" s="22">
        <v>0.05</v>
      </c>
      <c r="H20" s="21">
        <f t="shared" si="5"/>
        <v>0</v>
      </c>
      <c r="I20" s="21">
        <f t="shared" si="6"/>
        <v>0</v>
      </c>
      <c r="J20" s="25">
        <f t="shared" si="7"/>
        <v>0</v>
      </c>
    </row>
    <row r="21" spans="1:10" ht="30.75" customHeight="1">
      <c r="A21" s="97">
        <v>7</v>
      </c>
      <c r="B21" s="17" t="s">
        <v>126</v>
      </c>
      <c r="C21" s="18" t="s">
        <v>17</v>
      </c>
      <c r="D21" s="19">
        <v>80</v>
      </c>
      <c r="E21" s="20">
        <v>0</v>
      </c>
      <c r="F21" s="40">
        <f t="shared" si="4"/>
        <v>0</v>
      </c>
      <c r="G21" s="22">
        <v>0.05</v>
      </c>
      <c r="H21" s="21">
        <f t="shared" si="5"/>
        <v>0</v>
      </c>
      <c r="I21" s="21">
        <f t="shared" si="6"/>
        <v>0</v>
      </c>
      <c r="J21" s="25">
        <f t="shared" si="7"/>
        <v>0</v>
      </c>
    </row>
    <row r="22" spans="1:10" ht="40.5" customHeight="1">
      <c r="A22" s="97">
        <v>8</v>
      </c>
      <c r="B22" s="17" t="s">
        <v>127</v>
      </c>
      <c r="C22" s="18" t="s">
        <v>18</v>
      </c>
      <c r="D22" s="19">
        <v>200</v>
      </c>
      <c r="E22" s="20">
        <v>0</v>
      </c>
      <c r="F22" s="40">
        <f t="shared" si="4"/>
        <v>0</v>
      </c>
      <c r="G22" s="22">
        <v>0.05</v>
      </c>
      <c r="H22" s="21">
        <f t="shared" si="5"/>
        <v>0</v>
      </c>
      <c r="I22" s="21">
        <f t="shared" si="6"/>
        <v>0</v>
      </c>
      <c r="J22" s="25">
        <f t="shared" si="7"/>
        <v>0</v>
      </c>
    </row>
    <row r="23" spans="1:10" ht="30" customHeight="1">
      <c r="A23" s="97">
        <v>9</v>
      </c>
      <c r="B23" s="17" t="s">
        <v>128</v>
      </c>
      <c r="C23" s="18" t="s">
        <v>17</v>
      </c>
      <c r="D23" s="19">
        <v>50</v>
      </c>
      <c r="E23" s="20">
        <v>0</v>
      </c>
      <c r="F23" s="40">
        <f t="shared" si="4"/>
        <v>0</v>
      </c>
      <c r="G23" s="22">
        <v>0.05</v>
      </c>
      <c r="H23" s="21">
        <f t="shared" si="5"/>
        <v>0</v>
      </c>
      <c r="I23" s="21">
        <f t="shared" si="6"/>
        <v>0</v>
      </c>
      <c r="J23" s="25">
        <f t="shared" si="7"/>
        <v>0</v>
      </c>
    </row>
    <row r="24" spans="1:10" ht="24.75" customHeight="1">
      <c r="A24" s="97">
        <v>10</v>
      </c>
      <c r="B24" s="17" t="s">
        <v>129</v>
      </c>
      <c r="C24" s="18" t="s">
        <v>17</v>
      </c>
      <c r="D24" s="19">
        <v>50</v>
      </c>
      <c r="E24" s="20">
        <v>0</v>
      </c>
      <c r="F24" s="40">
        <f t="shared" si="4"/>
        <v>0</v>
      </c>
      <c r="G24" s="22">
        <v>0.05</v>
      </c>
      <c r="H24" s="21">
        <f t="shared" si="5"/>
        <v>0</v>
      </c>
      <c r="I24" s="21">
        <f t="shared" si="6"/>
        <v>0</v>
      </c>
      <c r="J24" s="25">
        <f t="shared" si="7"/>
        <v>0</v>
      </c>
    </row>
    <row r="25" spans="1:10" ht="27.75" customHeight="1">
      <c r="A25" s="97">
        <v>11</v>
      </c>
      <c r="B25" s="17" t="s">
        <v>218</v>
      </c>
      <c r="C25" s="18" t="s">
        <v>17</v>
      </c>
      <c r="D25" s="19">
        <v>100</v>
      </c>
      <c r="E25" s="20">
        <v>0</v>
      </c>
      <c r="F25" s="40">
        <f t="shared" si="4"/>
        <v>0</v>
      </c>
      <c r="G25" s="22">
        <v>0.05</v>
      </c>
      <c r="H25" s="21">
        <f t="shared" si="5"/>
        <v>0</v>
      </c>
      <c r="I25" s="21">
        <f t="shared" si="6"/>
        <v>0</v>
      </c>
      <c r="J25" s="25">
        <f t="shared" si="7"/>
        <v>0</v>
      </c>
    </row>
    <row r="26" spans="1:10" ht="33" customHeight="1">
      <c r="A26" s="97">
        <v>12</v>
      </c>
      <c r="B26" s="17" t="s">
        <v>134</v>
      </c>
      <c r="C26" s="18" t="s">
        <v>17</v>
      </c>
      <c r="D26" s="19">
        <v>200</v>
      </c>
      <c r="E26" s="20">
        <v>0</v>
      </c>
      <c r="F26" s="40">
        <f t="shared" si="4"/>
        <v>0</v>
      </c>
      <c r="G26" s="22">
        <v>0.05</v>
      </c>
      <c r="H26" s="21">
        <f t="shared" si="5"/>
        <v>0</v>
      </c>
      <c r="I26" s="21">
        <f t="shared" si="6"/>
        <v>0</v>
      </c>
      <c r="J26" s="25">
        <f t="shared" si="7"/>
        <v>0</v>
      </c>
    </row>
    <row r="27" spans="1:10" ht="33" customHeight="1">
      <c r="A27" s="97">
        <v>12</v>
      </c>
      <c r="B27" s="17" t="s">
        <v>217</v>
      </c>
      <c r="C27" s="18" t="s">
        <v>17</v>
      </c>
      <c r="D27" s="19">
        <v>20</v>
      </c>
      <c r="E27" s="20">
        <v>0</v>
      </c>
      <c r="F27" s="40">
        <f t="shared" ref="F27" si="8">D27*E27</f>
        <v>0</v>
      </c>
      <c r="G27" s="22">
        <v>0.05</v>
      </c>
      <c r="H27" s="21">
        <f t="shared" ref="H27" si="9">J27-F27</f>
        <v>0</v>
      </c>
      <c r="I27" s="21">
        <f t="shared" ref="I27" si="10">E27+E27*G27</f>
        <v>0</v>
      </c>
      <c r="J27" s="25">
        <f t="shared" ref="J27" si="11">D27*I27</f>
        <v>0</v>
      </c>
    </row>
    <row r="28" spans="1:10" ht="29.25" customHeight="1">
      <c r="A28" s="97">
        <v>13</v>
      </c>
      <c r="B28" s="17" t="s">
        <v>130</v>
      </c>
      <c r="C28" s="18" t="s">
        <v>17</v>
      </c>
      <c r="D28" s="19">
        <v>100</v>
      </c>
      <c r="E28" s="20">
        <v>0</v>
      </c>
      <c r="F28" s="40">
        <f t="shared" si="4"/>
        <v>0</v>
      </c>
      <c r="G28" s="22">
        <v>0.05</v>
      </c>
      <c r="H28" s="21">
        <f t="shared" si="5"/>
        <v>0</v>
      </c>
      <c r="I28" s="21">
        <f t="shared" si="6"/>
        <v>0</v>
      </c>
      <c r="J28" s="25">
        <f t="shared" si="7"/>
        <v>0</v>
      </c>
    </row>
    <row r="29" spans="1:10" ht="37.5" customHeight="1">
      <c r="A29" s="97">
        <v>14</v>
      </c>
      <c r="B29" s="17" t="s">
        <v>131</v>
      </c>
      <c r="C29" s="67" t="s">
        <v>17</v>
      </c>
      <c r="D29" s="19">
        <v>300</v>
      </c>
      <c r="E29" s="20">
        <v>0</v>
      </c>
      <c r="F29" s="40">
        <f t="shared" si="4"/>
        <v>0</v>
      </c>
      <c r="G29" s="22">
        <v>0.05</v>
      </c>
      <c r="H29" s="21">
        <f t="shared" si="5"/>
        <v>0</v>
      </c>
      <c r="I29" s="21">
        <f t="shared" si="6"/>
        <v>0</v>
      </c>
      <c r="J29" s="25">
        <f t="shared" si="7"/>
        <v>0</v>
      </c>
    </row>
    <row r="30" spans="1:10" ht="27.75" customHeight="1">
      <c r="A30" s="97">
        <v>15</v>
      </c>
      <c r="B30" s="17" t="s">
        <v>85</v>
      </c>
      <c r="C30" s="18" t="s">
        <v>17</v>
      </c>
      <c r="D30" s="19">
        <v>20</v>
      </c>
      <c r="E30" s="20">
        <v>0</v>
      </c>
      <c r="F30" s="40">
        <f t="shared" si="4"/>
        <v>0</v>
      </c>
      <c r="G30" s="22">
        <v>0.05</v>
      </c>
      <c r="H30" s="21">
        <f t="shared" si="5"/>
        <v>0</v>
      </c>
      <c r="I30" s="21">
        <f t="shared" si="6"/>
        <v>0</v>
      </c>
      <c r="J30" s="25">
        <f t="shared" si="7"/>
        <v>0</v>
      </c>
    </row>
    <row r="31" spans="1:10" ht="27.75" customHeight="1">
      <c r="A31" s="97">
        <v>15</v>
      </c>
      <c r="B31" s="17" t="s">
        <v>133</v>
      </c>
      <c r="C31" s="18" t="s">
        <v>17</v>
      </c>
      <c r="D31" s="19">
        <v>30</v>
      </c>
      <c r="E31" s="20">
        <v>0</v>
      </c>
      <c r="F31" s="40">
        <f t="shared" ref="F31" si="12">D31*E31</f>
        <v>0</v>
      </c>
      <c r="G31" s="22">
        <v>0.05</v>
      </c>
      <c r="H31" s="21">
        <f t="shared" ref="H31" si="13">J31-F31</f>
        <v>0</v>
      </c>
      <c r="I31" s="21">
        <f t="shared" ref="I31" si="14">E31+E31*G31</f>
        <v>0</v>
      </c>
      <c r="J31" s="25">
        <f t="shared" ref="J31" si="15">D31*I31</f>
        <v>0</v>
      </c>
    </row>
    <row r="32" spans="1:10" ht="30" customHeight="1">
      <c r="A32" s="97">
        <v>16</v>
      </c>
      <c r="B32" s="66" t="s">
        <v>213</v>
      </c>
      <c r="C32" s="18" t="s">
        <v>17</v>
      </c>
      <c r="D32" s="19">
        <v>50</v>
      </c>
      <c r="E32" s="20">
        <v>0</v>
      </c>
      <c r="F32" s="40">
        <f t="shared" si="4"/>
        <v>0</v>
      </c>
      <c r="G32" s="22">
        <v>0.05</v>
      </c>
      <c r="H32" s="21">
        <f t="shared" si="5"/>
        <v>0</v>
      </c>
      <c r="I32" s="21">
        <f t="shared" si="6"/>
        <v>0</v>
      </c>
      <c r="J32" s="25">
        <f t="shared" si="7"/>
        <v>0</v>
      </c>
    </row>
    <row r="33" spans="1:10" ht="24.75" customHeight="1">
      <c r="A33" s="97">
        <v>17</v>
      </c>
      <c r="B33" s="17" t="s">
        <v>135</v>
      </c>
      <c r="C33" s="18" t="s">
        <v>17</v>
      </c>
      <c r="D33" s="19">
        <v>150</v>
      </c>
      <c r="E33" s="20">
        <v>0</v>
      </c>
      <c r="F33" s="40">
        <f t="shared" si="4"/>
        <v>0</v>
      </c>
      <c r="G33" s="22">
        <v>0.05</v>
      </c>
      <c r="H33" s="21">
        <f t="shared" si="5"/>
        <v>0</v>
      </c>
      <c r="I33" s="21">
        <f t="shared" si="6"/>
        <v>0</v>
      </c>
      <c r="J33" s="25">
        <f t="shared" si="7"/>
        <v>0</v>
      </c>
    </row>
    <row r="34" spans="1:10" ht="44.25" customHeight="1">
      <c r="A34" s="97">
        <v>18</v>
      </c>
      <c r="B34" s="17" t="s">
        <v>31</v>
      </c>
      <c r="C34" s="18" t="s">
        <v>17</v>
      </c>
      <c r="D34" s="19">
        <v>20</v>
      </c>
      <c r="E34" s="20">
        <v>0</v>
      </c>
      <c r="F34" s="40">
        <f t="shared" si="4"/>
        <v>0</v>
      </c>
      <c r="G34" s="22">
        <v>0.05</v>
      </c>
      <c r="H34" s="21">
        <f t="shared" si="5"/>
        <v>0</v>
      </c>
      <c r="I34" s="21">
        <f t="shared" si="6"/>
        <v>0</v>
      </c>
      <c r="J34" s="25">
        <f t="shared" si="7"/>
        <v>0</v>
      </c>
    </row>
    <row r="35" spans="1:10" ht="48.6" customHeight="1">
      <c r="A35" s="97">
        <v>19</v>
      </c>
      <c r="B35" s="17" t="s">
        <v>132</v>
      </c>
      <c r="C35" s="18" t="s">
        <v>17</v>
      </c>
      <c r="D35" s="19">
        <v>400</v>
      </c>
      <c r="E35" s="20">
        <v>0</v>
      </c>
      <c r="F35" s="40">
        <f t="shared" si="4"/>
        <v>0</v>
      </c>
      <c r="G35" s="22">
        <v>0.05</v>
      </c>
      <c r="H35" s="21">
        <f t="shared" si="5"/>
        <v>0</v>
      </c>
      <c r="I35" s="21">
        <f t="shared" si="6"/>
        <v>0</v>
      </c>
      <c r="J35" s="25">
        <f t="shared" si="7"/>
        <v>0</v>
      </c>
    </row>
    <row r="36" spans="1:10" ht="33" customHeight="1">
      <c r="A36" s="97">
        <v>20</v>
      </c>
      <c r="B36" s="17" t="s">
        <v>219</v>
      </c>
      <c r="C36" s="18" t="s">
        <v>17</v>
      </c>
      <c r="D36" s="19">
        <v>20</v>
      </c>
      <c r="E36" s="20">
        <v>0</v>
      </c>
      <c r="F36" s="40">
        <f t="shared" si="4"/>
        <v>0</v>
      </c>
      <c r="G36" s="22">
        <v>0.05</v>
      </c>
      <c r="H36" s="21">
        <f t="shared" si="5"/>
        <v>0</v>
      </c>
      <c r="I36" s="21">
        <f t="shared" si="6"/>
        <v>0</v>
      </c>
      <c r="J36" s="25">
        <f t="shared" si="7"/>
        <v>0</v>
      </c>
    </row>
    <row r="37" spans="1:10" ht="31.5" customHeight="1">
      <c r="A37" s="97">
        <v>21</v>
      </c>
      <c r="B37" s="17" t="s">
        <v>214</v>
      </c>
      <c r="C37" s="18" t="s">
        <v>18</v>
      </c>
      <c r="D37" s="19">
        <v>75</v>
      </c>
      <c r="E37" s="20">
        <v>0</v>
      </c>
      <c r="F37" s="40">
        <f t="shared" si="4"/>
        <v>0</v>
      </c>
      <c r="G37" s="22">
        <v>0.05</v>
      </c>
      <c r="H37" s="21">
        <f t="shared" si="5"/>
        <v>0</v>
      </c>
      <c r="I37" s="21">
        <f t="shared" si="6"/>
        <v>0</v>
      </c>
      <c r="J37" s="25">
        <f t="shared" si="7"/>
        <v>0</v>
      </c>
    </row>
    <row r="38" spans="1:10" ht="33" customHeight="1">
      <c r="A38" s="97">
        <v>22</v>
      </c>
      <c r="B38" s="17" t="s">
        <v>216</v>
      </c>
      <c r="C38" s="18" t="s">
        <v>17</v>
      </c>
      <c r="D38" s="19">
        <v>150</v>
      </c>
      <c r="E38" s="20">
        <v>0</v>
      </c>
      <c r="F38" s="40">
        <f t="shared" si="4"/>
        <v>0</v>
      </c>
      <c r="G38" s="22">
        <v>0.05</v>
      </c>
      <c r="H38" s="21">
        <f t="shared" si="5"/>
        <v>0</v>
      </c>
      <c r="I38" s="21">
        <f t="shared" si="6"/>
        <v>0</v>
      </c>
      <c r="J38" s="25">
        <f t="shared" si="7"/>
        <v>0</v>
      </c>
    </row>
    <row r="39" spans="1:10" ht="15.75" thickBot="1">
      <c r="A39" s="100"/>
      <c r="B39" s="101" t="s">
        <v>36</v>
      </c>
      <c r="C39" s="80"/>
      <c r="D39" s="81"/>
      <c r="E39" s="82"/>
      <c r="F39" s="83">
        <f>SUM(F14:F38)</f>
        <v>0</v>
      </c>
      <c r="G39" s="84"/>
      <c r="H39" s="83">
        <f>SUM(H14:H38)</f>
        <v>0</v>
      </c>
      <c r="I39" s="102"/>
      <c r="J39" s="86">
        <f>SUM(J14:J38)</f>
        <v>0</v>
      </c>
    </row>
    <row r="45" spans="1:10">
      <c r="G45" s="339" t="s">
        <v>32</v>
      </c>
      <c r="H45" s="339"/>
      <c r="I45" s="339"/>
    </row>
  </sheetData>
  <mergeCells count="10">
    <mergeCell ref="G45:I45"/>
    <mergeCell ref="B11:J11"/>
    <mergeCell ref="B7:J7"/>
    <mergeCell ref="B9:J9"/>
    <mergeCell ref="B10:J10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M37"/>
  <sheetViews>
    <sheetView topLeftCell="A27" zoomScaleNormal="100" workbookViewId="0">
      <selection activeCell="N31" sqref="N31"/>
    </sheetView>
  </sheetViews>
  <sheetFormatPr defaultRowHeight="15"/>
  <cols>
    <col min="1" max="1" width="6" customWidth="1"/>
    <col min="2" max="2" width="38" customWidth="1"/>
    <col min="3" max="3" width="10.42578125" customWidth="1"/>
    <col min="4" max="4" width="6.7109375" customWidth="1"/>
    <col min="5" max="5" width="11.140625" customWidth="1"/>
    <col min="6" max="6" width="12.7109375" customWidth="1"/>
    <col min="7" max="7" width="7" customWidth="1"/>
    <col min="8" max="8" width="10.7109375" customWidth="1"/>
    <col min="9" max="9" width="11.85546875" customWidth="1"/>
    <col min="10" max="10" width="13.7109375" customWidth="1"/>
  </cols>
  <sheetData>
    <row r="1" spans="1:13" ht="53.25" customHeight="1">
      <c r="A1" s="1"/>
      <c r="B1" s="173" t="s">
        <v>0</v>
      </c>
      <c r="C1" s="327" t="s">
        <v>19</v>
      </c>
      <c r="D1" s="327"/>
      <c r="E1" s="327"/>
      <c r="F1" s="329" t="s">
        <v>185</v>
      </c>
      <c r="G1" s="330"/>
      <c r="H1" s="330"/>
      <c r="I1" s="331"/>
      <c r="J1" s="6"/>
    </row>
    <row r="2" spans="1:13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3" ht="15.75">
      <c r="A3" s="1"/>
      <c r="B3" s="2"/>
      <c r="C3" s="333" t="s">
        <v>211</v>
      </c>
      <c r="D3" s="338"/>
      <c r="E3" s="338"/>
      <c r="F3" s="338"/>
      <c r="G3" s="7"/>
      <c r="H3" s="6"/>
      <c r="I3" s="6"/>
      <c r="J3" s="6"/>
    </row>
    <row r="4" spans="1:13" ht="15" customHeight="1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3" ht="28.5" customHeight="1">
      <c r="A5" s="1"/>
      <c r="B5" s="334" t="s">
        <v>144</v>
      </c>
      <c r="C5" s="335"/>
      <c r="D5" s="335"/>
      <c r="E5" s="335"/>
      <c r="F5" s="335"/>
      <c r="G5" s="335"/>
      <c r="H5" s="335"/>
      <c r="I5" s="335"/>
      <c r="J5" s="336"/>
    </row>
    <row r="6" spans="1:13" ht="27" customHeight="1">
      <c r="A6" s="1"/>
      <c r="B6" s="334" t="s">
        <v>145</v>
      </c>
      <c r="C6" s="335"/>
      <c r="D6" s="335"/>
      <c r="E6" s="335"/>
      <c r="F6" s="335"/>
      <c r="G6" s="335"/>
      <c r="H6" s="335"/>
      <c r="I6" s="335"/>
      <c r="J6" s="336"/>
    </row>
    <row r="7" spans="1:13" ht="31.5" customHeight="1">
      <c r="A7" s="1"/>
      <c r="B7" s="334" t="s">
        <v>149</v>
      </c>
      <c r="C7" s="335"/>
      <c r="D7" s="335"/>
      <c r="E7" s="335"/>
      <c r="F7" s="335"/>
      <c r="G7" s="335"/>
      <c r="H7" s="335"/>
      <c r="I7" s="335"/>
      <c r="J7" s="336"/>
    </row>
    <row r="8" spans="1:13">
      <c r="A8" s="1"/>
      <c r="B8" s="11"/>
      <c r="C8" s="12"/>
      <c r="D8" s="13"/>
      <c r="E8" s="14"/>
      <c r="F8" s="14"/>
      <c r="G8" s="15"/>
      <c r="H8" s="14"/>
      <c r="I8" s="14"/>
      <c r="J8" s="14"/>
    </row>
    <row r="9" spans="1:13">
      <c r="A9" s="1"/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3">
      <c r="A10" s="1"/>
      <c r="B10" s="337" t="s">
        <v>33</v>
      </c>
      <c r="C10" s="337"/>
      <c r="D10" s="337"/>
      <c r="E10" s="337"/>
      <c r="F10" s="337"/>
      <c r="G10" s="337"/>
      <c r="H10" s="337"/>
      <c r="I10" s="337"/>
      <c r="J10" s="337"/>
    </row>
    <row r="11" spans="1:13" ht="36" customHeight="1">
      <c r="A11" s="1"/>
      <c r="B11" s="332" t="s">
        <v>34</v>
      </c>
      <c r="C11" s="332"/>
      <c r="D11" s="332"/>
      <c r="E11" s="332"/>
      <c r="F11" s="332"/>
      <c r="G11" s="332"/>
      <c r="H11" s="332"/>
      <c r="I11" s="332"/>
      <c r="J11" s="332"/>
    </row>
    <row r="12" spans="1:13" ht="15.75" thickBot="1">
      <c r="A12" s="1"/>
      <c r="B12" s="41"/>
      <c r="C12" s="3"/>
      <c r="D12" s="4"/>
      <c r="E12" s="5"/>
      <c r="F12" s="5"/>
      <c r="G12" s="39"/>
      <c r="H12" s="5"/>
      <c r="I12" s="5"/>
      <c r="J12" s="5"/>
    </row>
    <row r="13" spans="1:13" ht="36">
      <c r="A13" s="42" t="s">
        <v>7</v>
      </c>
      <c r="B13" s="43" t="s">
        <v>8</v>
      </c>
      <c r="C13" s="44" t="s">
        <v>9</v>
      </c>
      <c r="D13" s="43" t="s">
        <v>10</v>
      </c>
      <c r="E13" s="45" t="s">
        <v>11</v>
      </c>
      <c r="F13" s="45" t="s">
        <v>12</v>
      </c>
      <c r="G13" s="46" t="s">
        <v>35</v>
      </c>
      <c r="H13" s="45" t="s">
        <v>14</v>
      </c>
      <c r="I13" s="47" t="s">
        <v>15</v>
      </c>
      <c r="J13" s="48" t="s">
        <v>16</v>
      </c>
      <c r="M13" s="172"/>
    </row>
    <row r="14" spans="1:13" ht="30" customHeight="1">
      <c r="A14" s="99">
        <v>1</v>
      </c>
      <c r="B14" s="17" t="s">
        <v>234</v>
      </c>
      <c r="C14" s="49" t="s">
        <v>17</v>
      </c>
      <c r="D14" s="50">
        <v>100</v>
      </c>
      <c r="E14" s="51">
        <v>0</v>
      </c>
      <c r="F14" s="21">
        <f>D14*E14</f>
        <v>0</v>
      </c>
      <c r="G14" s="22">
        <v>0.05</v>
      </c>
      <c r="H14" s="21">
        <f>J14-F14</f>
        <v>0</v>
      </c>
      <c r="I14" s="52">
        <f>E14+E14*G14</f>
        <v>0</v>
      </c>
      <c r="J14" s="25">
        <f>D14*I14</f>
        <v>0</v>
      </c>
      <c r="M14" s="172"/>
    </row>
    <row r="15" spans="1:13" ht="28.5" customHeight="1">
      <c r="A15" s="99">
        <v>2</v>
      </c>
      <c r="B15" s="17" t="s">
        <v>232</v>
      </c>
      <c r="C15" s="49" t="s">
        <v>17</v>
      </c>
      <c r="D15" s="50">
        <v>100</v>
      </c>
      <c r="E15" s="51">
        <v>0</v>
      </c>
      <c r="F15" s="21">
        <f>D15*E15</f>
        <v>0</v>
      </c>
      <c r="G15" s="22">
        <v>0.05</v>
      </c>
      <c r="H15" s="21">
        <f>J15-F15</f>
        <v>0</v>
      </c>
      <c r="I15" s="52">
        <f>E15+E15*G15</f>
        <v>0</v>
      </c>
      <c r="J15" s="25">
        <f>D15*I15</f>
        <v>0</v>
      </c>
    </row>
    <row r="16" spans="1:13" ht="38.25" customHeight="1">
      <c r="A16" s="99">
        <v>3</v>
      </c>
      <c r="B16" s="17" t="s">
        <v>233</v>
      </c>
      <c r="C16" s="49" t="s">
        <v>17</v>
      </c>
      <c r="D16" s="50">
        <v>180</v>
      </c>
      <c r="E16" s="51">
        <v>0</v>
      </c>
      <c r="F16" s="21">
        <f t="shared" ref="F16:F32" si="0">D16*E16</f>
        <v>0</v>
      </c>
      <c r="G16" s="22">
        <v>0.05</v>
      </c>
      <c r="H16" s="21">
        <f t="shared" ref="H16:H32" si="1">J16-F16</f>
        <v>0</v>
      </c>
      <c r="I16" s="52">
        <f t="shared" ref="I16:I32" si="2">E16+E16*G16</f>
        <v>0</v>
      </c>
      <c r="J16" s="25">
        <f t="shared" ref="J16:J32" si="3">D16*I16</f>
        <v>0</v>
      </c>
    </row>
    <row r="17" spans="1:10" ht="26.25" customHeight="1">
      <c r="A17" s="99">
        <v>4</v>
      </c>
      <c r="B17" s="53" t="s">
        <v>101</v>
      </c>
      <c r="C17" s="49" t="s">
        <v>17</v>
      </c>
      <c r="D17" s="50">
        <v>180</v>
      </c>
      <c r="E17" s="51">
        <v>0</v>
      </c>
      <c r="F17" s="21">
        <f t="shared" si="0"/>
        <v>0</v>
      </c>
      <c r="G17" s="22">
        <v>0.05</v>
      </c>
      <c r="H17" s="21">
        <f t="shared" si="1"/>
        <v>0</v>
      </c>
      <c r="I17" s="52">
        <f t="shared" si="2"/>
        <v>0</v>
      </c>
      <c r="J17" s="25">
        <f t="shared" si="3"/>
        <v>0</v>
      </c>
    </row>
    <row r="18" spans="1:10" ht="37.5" customHeight="1">
      <c r="A18" s="99">
        <v>5</v>
      </c>
      <c r="B18" s="54" t="s">
        <v>220</v>
      </c>
      <c r="C18" s="49" t="s">
        <v>17</v>
      </c>
      <c r="D18" s="50">
        <v>500</v>
      </c>
      <c r="E18" s="51">
        <v>0</v>
      </c>
      <c r="F18" s="21">
        <f t="shared" si="0"/>
        <v>0</v>
      </c>
      <c r="G18" s="22">
        <v>0.05</v>
      </c>
      <c r="H18" s="21">
        <f t="shared" si="1"/>
        <v>0</v>
      </c>
      <c r="I18" s="52">
        <f t="shared" si="2"/>
        <v>0</v>
      </c>
      <c r="J18" s="25">
        <f t="shared" si="3"/>
        <v>0</v>
      </c>
    </row>
    <row r="19" spans="1:10" ht="37.5" customHeight="1">
      <c r="A19" s="99">
        <v>6</v>
      </c>
      <c r="B19" s="54" t="s">
        <v>166</v>
      </c>
      <c r="C19" s="49" t="s">
        <v>17</v>
      </c>
      <c r="D19" s="50">
        <v>12000</v>
      </c>
      <c r="E19" s="51">
        <v>0</v>
      </c>
      <c r="F19" s="21">
        <f t="shared" si="0"/>
        <v>0</v>
      </c>
      <c r="G19" s="22">
        <v>0.05</v>
      </c>
      <c r="H19" s="21">
        <f t="shared" si="1"/>
        <v>0</v>
      </c>
      <c r="I19" s="52">
        <f t="shared" si="2"/>
        <v>0</v>
      </c>
      <c r="J19" s="25">
        <f t="shared" si="3"/>
        <v>0</v>
      </c>
    </row>
    <row r="20" spans="1:10" ht="45.75" customHeight="1">
      <c r="A20" s="99">
        <v>7</v>
      </c>
      <c r="B20" s="54" t="s">
        <v>102</v>
      </c>
      <c r="C20" s="49" t="s">
        <v>17</v>
      </c>
      <c r="D20" s="50">
        <v>4000</v>
      </c>
      <c r="E20" s="51">
        <v>0</v>
      </c>
      <c r="F20" s="21">
        <f t="shared" si="0"/>
        <v>0</v>
      </c>
      <c r="G20" s="22">
        <v>0.05</v>
      </c>
      <c r="H20" s="21">
        <f t="shared" si="1"/>
        <v>0</v>
      </c>
      <c r="I20" s="52">
        <f t="shared" si="2"/>
        <v>0</v>
      </c>
      <c r="J20" s="25">
        <f t="shared" si="3"/>
        <v>0</v>
      </c>
    </row>
    <row r="21" spans="1:10" ht="24" customHeight="1">
      <c r="A21" s="99">
        <v>8</v>
      </c>
      <c r="B21" s="53" t="s">
        <v>221</v>
      </c>
      <c r="C21" s="55" t="s">
        <v>17</v>
      </c>
      <c r="D21" s="50">
        <v>10</v>
      </c>
      <c r="E21" s="51">
        <v>0</v>
      </c>
      <c r="F21" s="21">
        <f t="shared" si="0"/>
        <v>0</v>
      </c>
      <c r="G21" s="56">
        <v>0.05</v>
      </c>
      <c r="H21" s="21">
        <f t="shared" si="1"/>
        <v>0</v>
      </c>
      <c r="I21" s="52">
        <f t="shared" si="2"/>
        <v>0</v>
      </c>
      <c r="J21" s="25">
        <f t="shared" si="3"/>
        <v>0</v>
      </c>
    </row>
    <row r="22" spans="1:10" ht="27" customHeight="1">
      <c r="A22" s="99">
        <v>9</v>
      </c>
      <c r="B22" s="57" t="s">
        <v>222</v>
      </c>
      <c r="C22" s="58" t="s">
        <v>17</v>
      </c>
      <c r="D22" s="59">
        <v>30</v>
      </c>
      <c r="E22" s="51">
        <v>0</v>
      </c>
      <c r="F22" s="21">
        <f t="shared" si="0"/>
        <v>0</v>
      </c>
      <c r="G22" s="60">
        <v>0.05</v>
      </c>
      <c r="H22" s="21">
        <f t="shared" si="1"/>
        <v>0</v>
      </c>
      <c r="I22" s="52">
        <f t="shared" si="2"/>
        <v>0</v>
      </c>
      <c r="J22" s="25">
        <f t="shared" si="3"/>
        <v>0</v>
      </c>
    </row>
    <row r="23" spans="1:10" ht="43.5" customHeight="1">
      <c r="A23" s="99">
        <v>10</v>
      </c>
      <c r="B23" s="57" t="s">
        <v>225</v>
      </c>
      <c r="C23" s="58" t="s">
        <v>18</v>
      </c>
      <c r="D23" s="59">
        <v>50</v>
      </c>
      <c r="E23" s="51">
        <v>0</v>
      </c>
      <c r="F23" s="21">
        <f t="shared" si="0"/>
        <v>0</v>
      </c>
      <c r="G23" s="60">
        <v>0.05</v>
      </c>
      <c r="H23" s="21">
        <f t="shared" si="1"/>
        <v>0</v>
      </c>
      <c r="I23" s="52">
        <f t="shared" si="2"/>
        <v>0</v>
      </c>
      <c r="J23" s="25">
        <f t="shared" si="3"/>
        <v>0</v>
      </c>
    </row>
    <row r="24" spans="1:10" ht="42" customHeight="1">
      <c r="A24" s="99">
        <v>11</v>
      </c>
      <c r="B24" s="57" t="s">
        <v>226</v>
      </c>
      <c r="C24" s="58" t="s">
        <v>18</v>
      </c>
      <c r="D24" s="59">
        <v>50</v>
      </c>
      <c r="E24" s="51">
        <v>0</v>
      </c>
      <c r="F24" s="21">
        <f t="shared" si="0"/>
        <v>0</v>
      </c>
      <c r="G24" s="60">
        <v>0.05</v>
      </c>
      <c r="H24" s="21">
        <f t="shared" si="1"/>
        <v>0</v>
      </c>
      <c r="I24" s="52">
        <f t="shared" si="2"/>
        <v>0</v>
      </c>
      <c r="J24" s="25">
        <f t="shared" si="3"/>
        <v>0</v>
      </c>
    </row>
    <row r="25" spans="1:10" ht="39.75" customHeight="1">
      <c r="A25" s="99">
        <v>12</v>
      </c>
      <c r="B25" s="57" t="s">
        <v>227</v>
      </c>
      <c r="C25" s="58" t="s">
        <v>18</v>
      </c>
      <c r="D25" s="59">
        <v>50</v>
      </c>
      <c r="E25" s="51">
        <v>0</v>
      </c>
      <c r="F25" s="21">
        <f t="shared" si="0"/>
        <v>0</v>
      </c>
      <c r="G25" s="60">
        <v>0.05</v>
      </c>
      <c r="H25" s="21">
        <f t="shared" si="1"/>
        <v>0</v>
      </c>
      <c r="I25" s="52">
        <f t="shared" si="2"/>
        <v>0</v>
      </c>
      <c r="J25" s="25">
        <f t="shared" si="3"/>
        <v>0</v>
      </c>
    </row>
    <row r="26" spans="1:10" ht="52.5" customHeight="1">
      <c r="A26" s="99">
        <v>13</v>
      </c>
      <c r="B26" s="17" t="s">
        <v>228</v>
      </c>
      <c r="C26" s="55" t="s">
        <v>18</v>
      </c>
      <c r="D26" s="50">
        <v>50</v>
      </c>
      <c r="E26" s="51">
        <v>0</v>
      </c>
      <c r="F26" s="21">
        <f t="shared" si="0"/>
        <v>0</v>
      </c>
      <c r="G26" s="56">
        <v>0.05</v>
      </c>
      <c r="H26" s="21">
        <f t="shared" si="1"/>
        <v>0</v>
      </c>
      <c r="I26" s="52">
        <f t="shared" si="2"/>
        <v>0</v>
      </c>
      <c r="J26" s="25">
        <f t="shared" si="3"/>
        <v>0</v>
      </c>
    </row>
    <row r="27" spans="1:10" ht="27" customHeight="1">
      <c r="A27" s="99">
        <v>14</v>
      </c>
      <c r="B27" s="61" t="s">
        <v>223</v>
      </c>
      <c r="C27" s="62" t="s">
        <v>18</v>
      </c>
      <c r="D27" s="63">
        <v>450</v>
      </c>
      <c r="E27" s="51">
        <v>0</v>
      </c>
      <c r="F27" s="21">
        <f t="shared" si="0"/>
        <v>0</v>
      </c>
      <c r="G27" s="64">
        <v>0.05</v>
      </c>
      <c r="H27" s="21">
        <f t="shared" si="1"/>
        <v>0</v>
      </c>
      <c r="I27" s="52">
        <f t="shared" si="2"/>
        <v>0</v>
      </c>
      <c r="J27" s="25">
        <f t="shared" si="3"/>
        <v>0</v>
      </c>
    </row>
    <row r="28" spans="1:10" ht="37.5" customHeight="1">
      <c r="A28" s="99">
        <v>15</v>
      </c>
      <c r="B28" s="65" t="s">
        <v>103</v>
      </c>
      <c r="C28" s="62" t="s">
        <v>18</v>
      </c>
      <c r="D28" s="63">
        <v>20</v>
      </c>
      <c r="E28" s="51">
        <v>0</v>
      </c>
      <c r="F28" s="21">
        <f t="shared" si="0"/>
        <v>0</v>
      </c>
      <c r="G28" s="64">
        <v>0.05</v>
      </c>
      <c r="H28" s="21">
        <f t="shared" si="1"/>
        <v>0</v>
      </c>
      <c r="I28" s="52">
        <f t="shared" si="2"/>
        <v>0</v>
      </c>
      <c r="J28" s="25">
        <f t="shared" si="3"/>
        <v>0</v>
      </c>
    </row>
    <row r="29" spans="1:10" ht="37.5" customHeight="1">
      <c r="A29" s="99">
        <v>16</v>
      </c>
      <c r="B29" s="65" t="s">
        <v>231</v>
      </c>
      <c r="C29" s="62" t="s">
        <v>17</v>
      </c>
      <c r="D29" s="63">
        <v>600</v>
      </c>
      <c r="E29" s="51">
        <v>0</v>
      </c>
      <c r="F29" s="21">
        <f t="shared" si="0"/>
        <v>0</v>
      </c>
      <c r="G29" s="64">
        <v>0.05</v>
      </c>
      <c r="H29" s="21">
        <f t="shared" si="1"/>
        <v>0</v>
      </c>
      <c r="I29" s="52">
        <f t="shared" si="2"/>
        <v>0</v>
      </c>
      <c r="J29" s="25">
        <f t="shared" si="3"/>
        <v>0</v>
      </c>
    </row>
    <row r="30" spans="1:10" ht="37.5" customHeight="1">
      <c r="A30" s="99">
        <v>17</v>
      </c>
      <c r="B30" s="53" t="s">
        <v>229</v>
      </c>
      <c r="C30" s="55" t="s">
        <v>17</v>
      </c>
      <c r="D30" s="63">
        <v>600</v>
      </c>
      <c r="E30" s="51">
        <v>0</v>
      </c>
      <c r="F30" s="21">
        <f t="shared" si="0"/>
        <v>0</v>
      </c>
      <c r="G30" s="56">
        <v>0.05</v>
      </c>
      <c r="H30" s="21">
        <f t="shared" si="1"/>
        <v>0</v>
      </c>
      <c r="I30" s="52">
        <f t="shared" si="2"/>
        <v>0</v>
      </c>
      <c r="J30" s="25">
        <f t="shared" si="3"/>
        <v>0</v>
      </c>
    </row>
    <row r="31" spans="1:10" ht="37.5" customHeight="1">
      <c r="A31" s="99">
        <v>18</v>
      </c>
      <c r="B31" s="53" t="s">
        <v>230</v>
      </c>
      <c r="C31" s="55" t="s">
        <v>17</v>
      </c>
      <c r="D31" s="63">
        <v>600</v>
      </c>
      <c r="E31" s="51">
        <v>0</v>
      </c>
      <c r="F31" s="21">
        <f t="shared" si="0"/>
        <v>0</v>
      </c>
      <c r="G31" s="56">
        <v>0.05</v>
      </c>
      <c r="H31" s="21">
        <f t="shared" si="1"/>
        <v>0</v>
      </c>
      <c r="I31" s="52">
        <f t="shared" si="2"/>
        <v>0</v>
      </c>
      <c r="J31" s="25">
        <f t="shared" si="3"/>
        <v>0</v>
      </c>
    </row>
    <row r="32" spans="1:10" ht="37.5" customHeight="1">
      <c r="A32" s="99">
        <v>19</v>
      </c>
      <c r="B32" s="53" t="s">
        <v>224</v>
      </c>
      <c r="C32" s="55" t="s">
        <v>17</v>
      </c>
      <c r="D32" s="63">
        <v>600</v>
      </c>
      <c r="E32" s="51">
        <v>0</v>
      </c>
      <c r="F32" s="21">
        <f t="shared" si="0"/>
        <v>0</v>
      </c>
      <c r="G32" s="56">
        <v>0.05</v>
      </c>
      <c r="H32" s="21">
        <f t="shared" si="1"/>
        <v>0</v>
      </c>
      <c r="I32" s="52">
        <f t="shared" si="2"/>
        <v>0</v>
      </c>
      <c r="J32" s="25">
        <f t="shared" si="3"/>
        <v>0</v>
      </c>
    </row>
    <row r="33" spans="1:10" ht="15.75" thickBot="1">
      <c r="A33" s="103"/>
      <c r="B33" s="79" t="s">
        <v>36</v>
      </c>
      <c r="C33" s="80"/>
      <c r="D33" s="81"/>
      <c r="E33" s="82"/>
      <c r="F33" s="83">
        <f>SUM(F15:F32)</f>
        <v>0</v>
      </c>
      <c r="G33" s="84"/>
      <c r="H33" s="83">
        <f>SUM(H15:H32)</f>
        <v>0</v>
      </c>
      <c r="I33" s="85"/>
      <c r="J33" s="86">
        <f>SUM(J15:J32)</f>
        <v>0</v>
      </c>
    </row>
    <row r="37" spans="1:10">
      <c r="H37" s="339" t="s">
        <v>32</v>
      </c>
      <c r="I37" s="339"/>
      <c r="J37" s="339"/>
    </row>
  </sheetData>
  <mergeCells count="10">
    <mergeCell ref="H37:J37"/>
    <mergeCell ref="B10:J10"/>
    <mergeCell ref="B11:J11"/>
    <mergeCell ref="B9:J9"/>
    <mergeCell ref="B7:J7"/>
    <mergeCell ref="C1:E1"/>
    <mergeCell ref="F1:I1"/>
    <mergeCell ref="C3:F3"/>
    <mergeCell ref="B5:J5"/>
    <mergeCell ref="B6:J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J26"/>
  <sheetViews>
    <sheetView topLeftCell="A13" zoomScaleNormal="100" workbookViewId="0">
      <selection activeCell="A20" sqref="A20"/>
    </sheetView>
  </sheetViews>
  <sheetFormatPr defaultRowHeight="15"/>
  <cols>
    <col min="1" max="1" width="5.5703125" customWidth="1"/>
    <col min="2" max="2" width="37.7109375" customWidth="1"/>
    <col min="3" max="3" width="10.42578125" customWidth="1"/>
    <col min="4" max="4" width="12.140625" customWidth="1"/>
    <col min="5" max="5" width="15.7109375" customWidth="1"/>
    <col min="6" max="6" width="11.28515625" customWidth="1"/>
    <col min="8" max="8" width="12" customWidth="1"/>
    <col min="9" max="9" width="13.7109375" customWidth="1"/>
    <col min="10" max="10" width="12.28515625" customWidth="1"/>
  </cols>
  <sheetData>
    <row r="1" spans="1:10" ht="53.25" customHeight="1">
      <c r="A1" s="1"/>
      <c r="B1" s="173" t="s">
        <v>0</v>
      </c>
      <c r="C1" s="327" t="s">
        <v>19</v>
      </c>
      <c r="D1" s="327"/>
      <c r="E1" s="327"/>
      <c r="F1" s="329" t="s">
        <v>168</v>
      </c>
      <c r="G1" s="330"/>
      <c r="H1" s="330"/>
      <c r="I1" s="331"/>
      <c r="J1" s="6"/>
    </row>
    <row r="2" spans="1:10" ht="16.5" customHeight="1">
      <c r="A2" s="1"/>
      <c r="B2" s="8" t="s">
        <v>1</v>
      </c>
      <c r="C2" s="9"/>
      <c r="D2" s="10"/>
      <c r="E2" s="6"/>
      <c r="F2" s="6"/>
      <c r="G2" s="7"/>
      <c r="H2" s="6"/>
      <c r="I2" s="6"/>
      <c r="J2" s="6"/>
    </row>
    <row r="3" spans="1:10" ht="15" customHeight="1">
      <c r="A3" s="1"/>
      <c r="B3" s="2"/>
      <c r="C3" s="333" t="s">
        <v>2</v>
      </c>
      <c r="D3" s="338"/>
      <c r="E3" s="338"/>
      <c r="F3" s="338"/>
      <c r="G3" s="7"/>
      <c r="H3" s="6"/>
      <c r="I3" s="6"/>
      <c r="J3" s="6"/>
    </row>
    <row r="4" spans="1:10">
      <c r="A4" s="1"/>
      <c r="B4" s="11"/>
      <c r="C4" s="12"/>
      <c r="D4" s="13"/>
      <c r="E4" s="14"/>
      <c r="F4" s="14"/>
      <c r="G4" s="15"/>
      <c r="H4" s="14"/>
      <c r="I4" s="14"/>
      <c r="J4" s="14"/>
    </row>
    <row r="5" spans="1:10" ht="36" customHeight="1">
      <c r="A5" s="1"/>
      <c r="B5" s="334" t="s">
        <v>147</v>
      </c>
      <c r="C5" s="335"/>
      <c r="D5" s="335"/>
      <c r="E5" s="335"/>
      <c r="F5" s="335"/>
      <c r="G5" s="335"/>
      <c r="H5" s="335"/>
      <c r="I5" s="335"/>
      <c r="J5" s="336"/>
    </row>
    <row r="6" spans="1:10" ht="32.25" customHeight="1">
      <c r="A6" s="1"/>
      <c r="B6" s="334" t="s">
        <v>148</v>
      </c>
      <c r="C6" s="335"/>
      <c r="D6" s="335"/>
      <c r="E6" s="335"/>
      <c r="F6" s="335"/>
      <c r="G6" s="335"/>
      <c r="H6" s="335"/>
      <c r="I6" s="335"/>
      <c r="J6" s="336"/>
    </row>
    <row r="7" spans="1:10" ht="32.25" customHeight="1">
      <c r="A7" s="1"/>
      <c r="B7" s="334" t="s">
        <v>152</v>
      </c>
      <c r="C7" s="335"/>
      <c r="D7" s="335"/>
      <c r="E7" s="335"/>
      <c r="F7" s="335"/>
      <c r="G7" s="335"/>
      <c r="H7" s="335"/>
      <c r="I7" s="335"/>
      <c r="J7" s="336"/>
    </row>
    <row r="8" spans="1:10">
      <c r="B8" s="11"/>
      <c r="C8" s="12"/>
      <c r="D8" s="13"/>
      <c r="E8" s="14"/>
      <c r="F8" s="14"/>
      <c r="G8" s="15"/>
      <c r="H8" s="14"/>
      <c r="I8" s="14"/>
      <c r="J8" s="14"/>
    </row>
    <row r="9" spans="1:10">
      <c r="B9" s="337" t="s">
        <v>5</v>
      </c>
      <c r="C9" s="337"/>
      <c r="D9" s="337"/>
      <c r="E9" s="337"/>
      <c r="F9" s="337"/>
      <c r="G9" s="337"/>
      <c r="H9" s="337"/>
      <c r="I9" s="337"/>
      <c r="J9" s="337"/>
    </row>
    <row r="10" spans="1:10">
      <c r="B10" s="337" t="s">
        <v>37</v>
      </c>
      <c r="C10" s="337"/>
      <c r="D10" s="337"/>
      <c r="E10" s="337"/>
      <c r="F10" s="337"/>
      <c r="G10" s="337"/>
      <c r="H10" s="337"/>
      <c r="I10" s="337"/>
      <c r="J10" s="337"/>
    </row>
    <row r="11" spans="1:10" ht="36.75" customHeight="1">
      <c r="B11" s="340" t="s">
        <v>38</v>
      </c>
      <c r="C11" s="340"/>
      <c r="D11" s="340"/>
      <c r="E11" s="340"/>
      <c r="F11" s="340"/>
      <c r="G11" s="340"/>
      <c r="H11" s="340"/>
      <c r="I11" s="340"/>
      <c r="J11" s="340"/>
    </row>
    <row r="12" spans="1:10" ht="15.75" thickBot="1"/>
    <row r="13" spans="1:10" ht="36">
      <c r="A13" s="98" t="s">
        <v>7</v>
      </c>
      <c r="B13" s="90" t="s">
        <v>26</v>
      </c>
      <c r="C13" s="92" t="s">
        <v>9</v>
      </c>
      <c r="D13" s="90" t="s">
        <v>10</v>
      </c>
      <c r="E13" s="93" t="s">
        <v>150</v>
      </c>
      <c r="F13" s="93" t="s">
        <v>28</v>
      </c>
      <c r="G13" s="94" t="s">
        <v>13</v>
      </c>
      <c r="H13" s="93" t="s">
        <v>14</v>
      </c>
      <c r="I13" s="95" t="s">
        <v>15</v>
      </c>
      <c r="J13" s="96" t="s">
        <v>29</v>
      </c>
    </row>
    <row r="14" spans="1:10" ht="52.15" customHeight="1">
      <c r="A14" s="99">
        <v>1</v>
      </c>
      <c r="B14" s="66" t="s">
        <v>205</v>
      </c>
      <c r="C14" s="67" t="s">
        <v>17</v>
      </c>
      <c r="D14" s="19">
        <v>5000</v>
      </c>
      <c r="E14" s="20">
        <v>0</v>
      </c>
      <c r="F14" s="21">
        <f t="shared" ref="F14:F21" si="0">D14*E14</f>
        <v>0</v>
      </c>
      <c r="G14" s="22">
        <v>0.05</v>
      </c>
      <c r="H14" s="21">
        <f t="shared" ref="H14:H21" si="1">J14-F14</f>
        <v>0</v>
      </c>
      <c r="I14" s="174">
        <f>E14+E14*G14</f>
        <v>0</v>
      </c>
      <c r="J14" s="25">
        <f t="shared" ref="J14:J21" si="2">D14*I14</f>
        <v>0</v>
      </c>
    </row>
    <row r="15" spans="1:10" ht="33.6" customHeight="1">
      <c r="A15" s="99">
        <v>2</v>
      </c>
      <c r="B15" s="17" t="s">
        <v>204</v>
      </c>
      <c r="C15" s="18" t="s">
        <v>17</v>
      </c>
      <c r="D15" s="19">
        <v>3000</v>
      </c>
      <c r="E15" s="20">
        <v>0</v>
      </c>
      <c r="F15" s="21">
        <f t="shared" si="0"/>
        <v>0</v>
      </c>
      <c r="G15" s="22">
        <v>0.05</v>
      </c>
      <c r="H15" s="21">
        <f t="shared" si="1"/>
        <v>0</v>
      </c>
      <c r="I15" s="174">
        <f t="shared" ref="I15:I21" si="3">E15+E15*G15</f>
        <v>0</v>
      </c>
      <c r="J15" s="25">
        <f t="shared" si="2"/>
        <v>0</v>
      </c>
    </row>
    <row r="16" spans="1:10" ht="54" customHeight="1">
      <c r="A16" s="99">
        <v>3</v>
      </c>
      <c r="B16" s="17" t="s">
        <v>210</v>
      </c>
      <c r="C16" s="18" t="s">
        <v>17</v>
      </c>
      <c r="D16" s="19">
        <v>2000</v>
      </c>
      <c r="E16" s="20">
        <v>0</v>
      </c>
      <c r="F16" s="21">
        <f t="shared" si="0"/>
        <v>0</v>
      </c>
      <c r="G16" s="22">
        <v>0.05</v>
      </c>
      <c r="H16" s="21">
        <f t="shared" si="1"/>
        <v>0</v>
      </c>
      <c r="I16" s="174">
        <f t="shared" si="3"/>
        <v>0</v>
      </c>
      <c r="J16" s="25">
        <f t="shared" si="2"/>
        <v>0</v>
      </c>
    </row>
    <row r="17" spans="1:10" ht="38.25" customHeight="1">
      <c r="A17" s="99">
        <v>4</v>
      </c>
      <c r="B17" s="17" t="s">
        <v>208</v>
      </c>
      <c r="C17" s="18" t="s">
        <v>17</v>
      </c>
      <c r="D17" s="19">
        <v>100</v>
      </c>
      <c r="E17" s="20">
        <v>0</v>
      </c>
      <c r="F17" s="21">
        <f t="shared" si="0"/>
        <v>0</v>
      </c>
      <c r="G17" s="22">
        <v>0.05</v>
      </c>
      <c r="H17" s="21">
        <f t="shared" si="1"/>
        <v>0</v>
      </c>
      <c r="I17" s="174">
        <f t="shared" si="3"/>
        <v>0</v>
      </c>
      <c r="J17" s="25">
        <f t="shared" si="2"/>
        <v>0</v>
      </c>
    </row>
    <row r="18" spans="1:10" ht="36.75" customHeight="1">
      <c r="A18" s="99">
        <v>5</v>
      </c>
      <c r="B18" s="17" t="s">
        <v>209</v>
      </c>
      <c r="C18" s="18" t="s">
        <v>17</v>
      </c>
      <c r="D18" s="19">
        <v>3000</v>
      </c>
      <c r="E18" s="20">
        <v>0</v>
      </c>
      <c r="F18" s="21">
        <f t="shared" si="0"/>
        <v>0</v>
      </c>
      <c r="G18" s="22">
        <v>0.05</v>
      </c>
      <c r="H18" s="21">
        <f t="shared" si="1"/>
        <v>0</v>
      </c>
      <c r="I18" s="174">
        <f t="shared" si="3"/>
        <v>0</v>
      </c>
      <c r="J18" s="25">
        <f t="shared" si="2"/>
        <v>0</v>
      </c>
    </row>
    <row r="19" spans="1:10" ht="37.5" customHeight="1">
      <c r="A19" s="99">
        <v>6</v>
      </c>
      <c r="B19" s="68" t="s">
        <v>165</v>
      </c>
      <c r="C19" s="69" t="s">
        <v>17</v>
      </c>
      <c r="D19" s="31">
        <v>5000</v>
      </c>
      <c r="E19" s="20">
        <v>0</v>
      </c>
      <c r="F19" s="21">
        <f t="shared" si="0"/>
        <v>0</v>
      </c>
      <c r="G19" s="22">
        <v>0.05</v>
      </c>
      <c r="H19" s="21">
        <f t="shared" si="1"/>
        <v>0</v>
      </c>
      <c r="I19" s="174">
        <f t="shared" si="3"/>
        <v>0</v>
      </c>
      <c r="J19" s="25">
        <f t="shared" si="2"/>
        <v>0</v>
      </c>
    </row>
    <row r="20" spans="1:10" ht="29.45" customHeight="1">
      <c r="A20" s="99">
        <v>7</v>
      </c>
      <c r="B20" s="17" t="s">
        <v>206</v>
      </c>
      <c r="C20" s="18" t="s">
        <v>17</v>
      </c>
      <c r="D20" s="19">
        <v>3000</v>
      </c>
      <c r="E20" s="20">
        <v>0</v>
      </c>
      <c r="F20" s="21">
        <f t="shared" si="0"/>
        <v>0</v>
      </c>
      <c r="G20" s="22">
        <v>0.05</v>
      </c>
      <c r="H20" s="21">
        <f t="shared" si="1"/>
        <v>0</v>
      </c>
      <c r="I20" s="174">
        <f t="shared" si="3"/>
        <v>0</v>
      </c>
      <c r="J20" s="25">
        <f t="shared" si="2"/>
        <v>0</v>
      </c>
    </row>
    <row r="21" spans="1:10">
      <c r="A21" s="99">
        <v>8</v>
      </c>
      <c r="B21" s="17" t="s">
        <v>207</v>
      </c>
      <c r="C21" s="18" t="s">
        <v>18</v>
      </c>
      <c r="D21" s="19">
        <v>300</v>
      </c>
      <c r="E21" s="20">
        <v>0</v>
      </c>
      <c r="F21" s="21">
        <f t="shared" si="0"/>
        <v>0</v>
      </c>
      <c r="G21" s="22">
        <v>0.05</v>
      </c>
      <c r="H21" s="21">
        <f t="shared" si="1"/>
        <v>0</v>
      </c>
      <c r="I21" s="174">
        <f t="shared" si="3"/>
        <v>0</v>
      </c>
      <c r="J21" s="25">
        <f t="shared" si="2"/>
        <v>0</v>
      </c>
    </row>
    <row r="22" spans="1:10" ht="15.75" thickBot="1">
      <c r="A22" s="105"/>
      <c r="B22" s="194" t="s">
        <v>36</v>
      </c>
      <c r="C22" s="32"/>
      <c r="D22" s="104"/>
      <c r="E22" s="34"/>
      <c r="F22" s="35">
        <f>SUM(F14:F21)</f>
        <v>0</v>
      </c>
      <c r="G22" s="36"/>
      <c r="H22" s="35">
        <f>SUM(H14:H21)</f>
        <v>0</v>
      </c>
      <c r="I22" s="37"/>
      <c r="J22" s="38">
        <f>SUM(J14:J21)</f>
        <v>0</v>
      </c>
    </row>
    <row r="26" spans="1:10">
      <c r="H26" s="339" t="s">
        <v>32</v>
      </c>
      <c r="I26" s="339"/>
    </row>
  </sheetData>
  <mergeCells count="10">
    <mergeCell ref="C1:E1"/>
    <mergeCell ref="F1:I1"/>
    <mergeCell ref="C3:F3"/>
    <mergeCell ref="B5:J5"/>
    <mergeCell ref="H26:I26"/>
    <mergeCell ref="B11:J11"/>
    <mergeCell ref="B6:J6"/>
    <mergeCell ref="B7:J7"/>
    <mergeCell ref="B9:J9"/>
    <mergeCell ref="B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warzywa i owoce</vt:lpstr>
      <vt:lpstr>art. spożywcze</vt:lpstr>
      <vt:lpstr>desery</vt:lpstr>
      <vt:lpstr>nabial</vt:lpstr>
      <vt:lpstr>jajka</vt:lpstr>
      <vt:lpstr>mięso i wędliny</vt:lpstr>
      <vt:lpstr>ryby i mrożonki</vt:lpstr>
      <vt:lpstr>nabiał</vt:lpstr>
      <vt:lpstr>pieczywo</vt:lpstr>
      <vt:lpstr>soki</vt:lpstr>
      <vt:lpstr>warzywa, owoce i jaja</vt:lpstr>
      <vt:lpstr>wyr. garmażeryjne</vt:lpstr>
      <vt:lpstr>art. sypkie i przetwory</vt:lpstr>
      <vt:lpstr>wyr. cukiernicze</vt:lpstr>
      <vt:lpstr>art. suche</vt:lpstr>
      <vt:lpstr>kalkulacja kosztów</vt:lpstr>
      <vt:lpstr>ryby</vt:lpstr>
      <vt:lpstr>mięso</vt:lpstr>
      <vt:lpstr>mrożonki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2025-11-17T09:23:15Z</dcterms:modified>
</cp:coreProperties>
</file>