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D692A384-9E47-4046-8433-65D7FD38DCAA}" xr6:coauthVersionLast="36" xr6:coauthVersionMax="36" xr10:uidLastSave="{00000000-0000-0000-0000-000000000000}"/>
  <bookViews>
    <workbookView xWindow="0" yWindow="0" windowWidth="19200" windowHeight="5355" xr2:uid="{00000000-000D-0000-FFFF-FFFF00000000}"/>
  </bookViews>
  <sheets>
    <sheet name="artykuły ogólnospożywcze" sheetId="1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</workbook>
</file>

<file path=xl/calcChain.xml><?xml version="1.0" encoding="utf-8"?>
<calcChain xmlns="http://schemas.openxmlformats.org/spreadsheetml/2006/main">
  <c r="I14" i="4" l="1"/>
  <c r="J14" i="4" s="1"/>
  <c r="H14" i="4" s="1"/>
  <c r="F14" i="4"/>
  <c r="I27" i="3" l="1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H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9" i="3" l="1"/>
  <c r="H31" i="3"/>
  <c r="H27" i="3"/>
  <c r="H15" i="3"/>
  <c r="H37" i="3"/>
  <c r="F14" i="1" l="1"/>
  <c r="I14" i="1"/>
  <c r="J14" i="1" s="1"/>
  <c r="F15" i="1"/>
  <c r="I15" i="1"/>
  <c r="J15" i="1" s="1"/>
  <c r="F16" i="1"/>
  <c r="I16" i="1"/>
  <c r="J16" i="1" s="1"/>
  <c r="F17" i="1"/>
  <c r="I17" i="1"/>
  <c r="J17" i="1" s="1"/>
  <c r="F18" i="1"/>
  <c r="I18" i="1"/>
  <c r="J18" i="1" s="1"/>
  <c r="F19" i="1"/>
  <c r="I19" i="1"/>
  <c r="J19" i="1" s="1"/>
  <c r="H19" i="1" s="1"/>
  <c r="F20" i="1"/>
  <c r="I20" i="1"/>
  <c r="J20" i="1" s="1"/>
  <c r="F21" i="1"/>
  <c r="I21" i="1"/>
  <c r="J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 s="1"/>
  <c r="F27" i="1"/>
  <c r="I27" i="1"/>
  <c r="J27" i="1" s="1"/>
  <c r="F28" i="1"/>
  <c r="I28" i="1"/>
  <c r="J28" i="1" s="1"/>
  <c r="F29" i="1"/>
  <c r="I29" i="1"/>
  <c r="J29" i="1" s="1"/>
  <c r="F30" i="1"/>
  <c r="I30" i="1"/>
  <c r="J30" i="1" s="1"/>
  <c r="H30" i="1" s="1"/>
  <c r="F31" i="1"/>
  <c r="I31" i="1"/>
  <c r="J31" i="1" s="1"/>
  <c r="F32" i="1"/>
  <c r="I32" i="1"/>
  <c r="J32" i="1" s="1"/>
  <c r="F33" i="1"/>
  <c r="I33" i="1"/>
  <c r="J33" i="1" s="1"/>
  <c r="F34" i="1"/>
  <c r="I34" i="1"/>
  <c r="J34" i="1" s="1"/>
  <c r="H21" i="1" l="1"/>
  <c r="H27" i="1"/>
  <c r="H16" i="1"/>
  <c r="H33" i="1"/>
  <c r="H28" i="1"/>
  <c r="H23" i="1"/>
  <c r="H29" i="1"/>
  <c r="H32" i="1"/>
  <c r="H22" i="1"/>
  <c r="H31" i="1"/>
  <c r="H18" i="1"/>
  <c r="H17" i="1"/>
  <c r="H24" i="1"/>
  <c r="H20" i="1"/>
  <c r="H14" i="1"/>
  <c r="H34" i="1"/>
  <c r="H26" i="1"/>
  <c r="H15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H24" i="2" s="1"/>
  <c r="J24" i="2"/>
  <c r="J14" i="14" l="1"/>
  <c r="J15" i="14"/>
  <c r="J16" i="14"/>
  <c r="J17" i="14"/>
  <c r="J18" i="14"/>
  <c r="J19" i="14"/>
  <c r="J20" i="14"/>
  <c r="J21" i="14"/>
  <c r="H21" i="14" s="1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18" i="14" l="1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H16" i="7" s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H22" i="13" s="1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15" i="7" l="1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23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35" i="1" l="1"/>
  <c r="J5" i="8" s="1"/>
  <c r="J17" i="8" s="1"/>
  <c r="H35" i="1"/>
  <c r="J35" i="1"/>
  <c r="K5" i="8" s="1"/>
  <c r="K17" i="8" s="1"/>
</calcChain>
</file>

<file path=xl/sharedStrings.xml><?xml version="1.0" encoding="utf-8"?>
<sst xmlns="http://schemas.openxmlformats.org/spreadsheetml/2006/main" count="664" uniqueCount="280">
  <si>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</si>
  <si>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</si>
  <si>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</si>
  <si>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</si>
  <si>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</si>
  <si>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</si>
  <si>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</si>
  <si>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</si>
  <si>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</si>
  <si>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</si>
  <si>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</si>
  <si>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</si>
  <si>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</si>
  <si>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</si>
  <si>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</si>
  <si>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</si>
  <si>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</si>
  <si>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</si>
  <si>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kg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</si>
  <si>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</si>
  <si>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</si>
  <si>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</si>
  <si>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</si>
  <si>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</si>
  <si>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</si>
  <si>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</si>
  <si>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</si>
  <si>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</si>
  <si>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</si>
  <si>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</si>
  <si>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</si>
  <si>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</si>
  <si>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</si>
  <si>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</si>
  <si>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</si>
  <si>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</si>
  <si>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</si>
  <si>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</si>
  <si>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</si>
  <si>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</si>
  <si>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</si>
  <si>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</si>
  <si>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</si>
  <si>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</si>
  <si>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</si>
  <si>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</si>
  <si>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</si>
  <si>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</si>
  <si>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</si>
  <si>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</si>
  <si>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</si>
  <si>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</si>
  <si>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</si>
  <si>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</si>
  <si>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</si>
  <si>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</si>
  <si>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</si>
  <si>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</si>
  <si>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</si>
  <si>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</si>
  <si>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</si>
  <si>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</si>
  <si>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</si>
  <si>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</si>
  <si>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</si>
  <si>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</si>
  <si>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</si>
  <si>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</si>
  <si>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</si>
  <si>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</si>
  <si>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</si>
  <si>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</si>
  <si>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</si>
  <si>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</si>
  <si>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</si>
  <si>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</si>
  <si>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</si>
  <si>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</si>
  <si>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</si>
  <si>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</si>
  <si>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</si>
  <si>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</si>
  <si>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</si>
  <si>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</si>
  <si>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</si>
  <si>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</si>
  <si>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</si>
  <si>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</si>
  <si>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</si>
  <si>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</si>
  <si>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</si>
  <si>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</si>
  <si>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</si>
  <si>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</si>
  <si>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</si>
  <si>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</si>
  <si>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</si>
  <si>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</si>
  <si>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</si>
  <si>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</si>
  <si>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</si>
  <si>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</si>
  <si>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</si>
  <si>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</si>
  <si>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</si>
  <si>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</si>
  <si>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</si>
  <si>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</si>
  <si>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</si>
  <si>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</si>
  <si>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</si>
  <si>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</si>
  <si>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</si>
  <si>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</si>
  <si>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</si>
  <si>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</si>
  <si>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</si>
  <si>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</si>
  <si>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</si>
  <si>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</si>
  <si>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</si>
  <si>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</si>
  <si>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</si>
  <si>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</si>
  <si>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</si>
  <si>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</si>
  <si>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</si>
  <si>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</si>
  <si>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</si>
  <si>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</si>
  <si>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</si>
  <si>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</si>
  <si>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</si>
  <si>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</si>
  <si>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</si>
  <si>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</si>
  <si>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</si>
  <si>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</si>
  <si>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</si>
  <si>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</si>
  <si>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</si>
  <si>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</si>
  <si>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</si>
  <si>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</si>
  <si>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</si>
  <si>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</si>
  <si>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</si>
  <si>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</si>
  <si>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</si>
  <si>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</si>
  <si>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</si>
  <si>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</si>
  <si>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</si>
  <si>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</si>
  <si>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</si>
  <si>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</si>
  <si>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</si>
  <si>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</si>
  <si>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</si>
  <si>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</si>
  <si>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</si>
  <si>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</si>
  <si>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</si>
  <si>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</si>
  <si>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</si>
  <si>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</si>
  <si>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</si>
  <si>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</si>
  <si>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</si>
  <si>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</si>
  <si>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</si>
  <si>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</si>
  <si>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</si>
  <si>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</si>
  <si>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</si>
  <si>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</si>
  <si>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</si>
  <si>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</si>
  <si>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</si>
  <si>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</si>
  <si>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</si>
  <si>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</si>
  <si>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</si>
  <si>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</si>
  <si>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</si>
  <si>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Załącznik nr 1 do zapytania ofertowego  z dnia …………...2022r.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</si>
  <si>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</si>
  <si>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</si>
  <si>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</si>
  <si>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</si>
  <si>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</si>
  <si>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</si>
  <si>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</si>
  <si>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</si>
  <si>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</si>
  <si>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</si>
  <si>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</si>
  <si>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</si>
  <si>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</si>
  <si>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</si>
  <si>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</si>
  <si>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</si>
  <si>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</si>
  <si>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</si>
  <si>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</si>
  <si>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</si>
  <si>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</si>
  <si>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</si>
  <si>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</si>
  <si>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</si>
  <si>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</si>
  <si>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</si>
  <si>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</si>
  <si>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</si>
  <si>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</si>
  <si>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</si>
  <si>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</si>
  <si>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</si>
  <si>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</si>
  <si>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</si>
  <si>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</si>
  <si>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</si>
  <si>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</si>
  <si>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</si>
  <si>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</si>
  <si>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</si>
  <si>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</si>
  <si>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</si>
  <si>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</si>
  <si>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</si>
  <si>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</si>
  <si>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</si>
  <si>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</si>
  <si>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</si>
  <si>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</si>
  <si>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</si>
  <si>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</si>
  <si>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</si>
  <si>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</si>
  <si>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</si>
  <si>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</si>
  <si>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</si>
  <si>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</si>
  <si>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</si>
  <si>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</si>
  <si>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</si>
  <si>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</si>
  <si>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</si>
  <si>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</si>
  <si>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</si>
  <si>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</si>
  <si>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</si>
  <si>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</si>
  <si>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</si>
  <si>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SZKOŁA PODSTAWOWA nr 175</t>
  </si>
  <si>
    <t>W odpowiedzi na zapytanie ofertowe, którego celem  jest  realizacja sukcesywnej dostawy artykułów ogólnospożywczych dla potrzeb Szkoły Podstawowej nr 175, ul.Trzech Budrysów 32, 02-381  Warszawa, składam OFERTĘ CENOWĄ zgodnie z poniższym zestawieniem:</t>
  </si>
  <si>
    <t>boczek surowy</t>
  </si>
  <si>
    <t xml:space="preserve">boczek wędzony </t>
  </si>
  <si>
    <t>udziec z kurczaka</t>
  </si>
  <si>
    <t>filet z indyka</t>
  </si>
  <si>
    <t>filet z kurczaka</t>
  </si>
  <si>
    <t>karkówka bez kości</t>
  </si>
  <si>
    <t>kurczak cały</t>
  </si>
  <si>
    <t>łopatka wieprzowa</t>
  </si>
  <si>
    <t>kura rosołowa</t>
  </si>
  <si>
    <t>mięso wołowe b/k</t>
  </si>
  <si>
    <t>szynka wieprzowa b/k</t>
  </si>
  <si>
    <t>schab środkowy b/k</t>
  </si>
  <si>
    <t>wołowe z kością</t>
  </si>
  <si>
    <t>żeberka wieprzowe</t>
  </si>
  <si>
    <t>skrzydło z indyka</t>
  </si>
  <si>
    <t>skrzydełko z kurczaka</t>
  </si>
  <si>
    <t>kiełbasa biała zawartość mięsa nie mniej niż 85%,
nie więcej niż 10g tłuszczu w 100g produktu</t>
  </si>
  <si>
    <t>kiełbasa typu podwawelska wieprzowa (nie mniej niż 80% mięsa, nie więcej niż 10g
tłuszczu w 100g produktu)</t>
  </si>
  <si>
    <t>kiełbasa typu śląska, wieprzowa (nie mniej niż 80% mięsa, nie więcej niż 10g
tłuszczu w 100g produktu)</t>
  </si>
  <si>
    <t>Załącznik do zapytania ofertowego  z dnia …………...2024r.</t>
  </si>
  <si>
    <t>OFERTA CENOWA NA ROK 2025</t>
  </si>
  <si>
    <t>…………………………………………………</t>
  </si>
  <si>
    <t>polędwiczki wieprzowe</t>
  </si>
  <si>
    <t>udka kacze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</si>
</sst>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2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2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2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right" wrapText="1"/>
    </xf>
    <xf numFmtId="164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4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8" fontId="24" fillId="0" borderId="0" xfId="0" applyNumberFormat="1" applyFont="1"/>
    <xf numFmtId="164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4" fontId="24" fillId="0" borderId="0" xfId="0" applyNumberFormat="1" applyFont="1"/>
    <xf numFmtId="164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4" fontId="27" fillId="3" borderId="0" xfId="0" applyNumberFormat="1" applyFont="1" applyFill="1"/>
    <xf numFmtId="0" fontId="29" fillId="0" borderId="0" xfId="0" applyFont="1"/>
    <xf numFmtId="164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4" fontId="14" fillId="0" borderId="0" xfId="0" applyNumberFormat="1" applyFont="1" applyAlignment="1">
      <alignment wrapText="1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5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4" fontId="11" fillId="0" borderId="1" xfId="1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4" fontId="30" fillId="0" borderId="1" xfId="0" applyNumberFormat="1" applyFont="1" applyBorder="1" applyAlignment="1">
      <alignment horizontal="right" wrapText="1"/>
    </xf>
    <xf numFmtId="164" fontId="30" fillId="7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4" fontId="10" fillId="5" borderId="19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center" wrapText="1"/>
    </xf>
    <xf numFmtId="164" fontId="14" fillId="0" borderId="20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44"/>
  <sheetViews>
    <sheetView tabSelected="1" topLeftCell="A10" zoomScaleNormal="100" workbookViewId="0">
      <selection activeCell="D34" sqref="D34"/>
    </sheetView>
  </sheetViews>
  <sheetFormatPr defaultRowHeight="15"/>
  <cols>
    <col min="1" max="1" width="5" customWidth="1"/>
    <col min="2" max="2" width="34.710937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6" customWidth="1"/>
    <col min="10" max="10" width="14.5703125" customWidth="1"/>
  </cols>
  <sheetData>
    <row r="1" spans="1:13" ht="54" customHeight="1">
      <c r="A1" s="1"/>
      <c r="B1" s="54" t="s">
        <v>277</v>
      </c>
      <c r="C1" s="211" t="s">
        <v>19</v>
      </c>
      <c r="D1" s="211"/>
      <c r="E1" s="211"/>
      <c r="F1" s="212" t="s">
        <v>275</v>
      </c>
      <c r="G1" s="213"/>
      <c r="H1" s="213"/>
      <c r="I1" s="214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17" t="s">
        <v>276</v>
      </c>
      <c r="D3" s="218"/>
      <c r="E3" s="218"/>
      <c r="F3" s="218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19" t="s">
        <v>3</v>
      </c>
      <c r="C5" s="220"/>
      <c r="D5" s="220"/>
      <c r="E5" s="220"/>
      <c r="F5" s="220"/>
      <c r="G5" s="220"/>
      <c r="H5" s="220"/>
      <c r="I5" s="220"/>
      <c r="J5" s="221"/>
    </row>
    <row r="6" spans="1:13" ht="30" customHeight="1">
      <c r="A6" s="1"/>
      <c r="B6" s="219" t="s">
        <v>4</v>
      </c>
      <c r="C6" s="220"/>
      <c r="D6" s="220"/>
      <c r="E6" s="220"/>
      <c r="F6" s="220"/>
      <c r="G6" s="220"/>
      <c r="H6" s="220"/>
      <c r="I6" s="220"/>
      <c r="J6" s="221"/>
    </row>
    <row r="7" spans="1:13" ht="32.2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>
      <c r="A10" s="1"/>
      <c r="B10" s="222" t="s">
        <v>254</v>
      </c>
      <c r="C10" s="222"/>
      <c r="D10" s="222"/>
      <c r="E10" s="222"/>
      <c r="F10" s="222"/>
      <c r="G10" s="222"/>
      <c r="H10" s="222"/>
      <c r="I10" s="222"/>
      <c r="J10" s="222"/>
    </row>
    <row r="11" spans="1:13" ht="44.25" customHeight="1">
      <c r="A11" s="1"/>
      <c r="B11" s="216" t="s">
        <v>255</v>
      </c>
      <c r="C11" s="216"/>
      <c r="D11" s="216"/>
      <c r="E11" s="216"/>
      <c r="F11" s="216"/>
      <c r="G11" s="216"/>
      <c r="H11" s="216"/>
      <c r="I11" s="216"/>
      <c r="J11" s="216"/>
    </row>
    <row r="12" spans="1:13" ht="15.75" thickBot="1">
      <c r="A12" s="204"/>
      <c r="B12" s="205"/>
      <c r="C12" s="206"/>
      <c r="D12" s="207"/>
      <c r="E12" s="77"/>
      <c r="F12" s="77"/>
      <c r="G12" s="208"/>
      <c r="H12" s="77"/>
      <c r="I12" s="77"/>
      <c r="J12" s="77"/>
    </row>
    <row r="13" spans="1:13" ht="36">
      <c r="A13" s="196" t="s">
        <v>7</v>
      </c>
      <c r="B13" s="200" t="s">
        <v>8</v>
      </c>
      <c r="C13" s="201" t="s">
        <v>9</v>
      </c>
      <c r="D13" s="200" t="s">
        <v>10</v>
      </c>
      <c r="E13" s="202" t="s">
        <v>11</v>
      </c>
      <c r="F13" s="202" t="s">
        <v>12</v>
      </c>
      <c r="G13" s="203" t="s">
        <v>13</v>
      </c>
      <c r="H13" s="202" t="s">
        <v>14</v>
      </c>
      <c r="I13" s="202" t="s">
        <v>15</v>
      </c>
      <c r="J13" s="209" t="s">
        <v>16</v>
      </c>
    </row>
    <row r="14" spans="1:13">
      <c r="A14" s="196">
        <v>1</v>
      </c>
      <c r="B14" s="123" t="s">
        <v>256</v>
      </c>
      <c r="C14" s="197" t="s">
        <v>18</v>
      </c>
      <c r="D14" s="124">
        <v>90</v>
      </c>
      <c r="E14" s="182">
        <v>0</v>
      </c>
      <c r="F14" s="198">
        <f t="shared" ref="F14:F34" si="0">D14*E14</f>
        <v>0</v>
      </c>
      <c r="G14" s="210">
        <v>0</v>
      </c>
      <c r="H14" s="198">
        <f t="shared" ref="H14:H34" si="1">J14-F14</f>
        <v>0</v>
      </c>
      <c r="I14" s="199">
        <f t="shared" ref="I14:I34" si="2">E14+E14*G14</f>
        <v>0</v>
      </c>
      <c r="J14" s="183">
        <f t="shared" ref="J14:J34" si="3">D14*I14</f>
        <v>0</v>
      </c>
      <c r="M14" s="89"/>
    </row>
    <row r="15" spans="1:13">
      <c r="A15" s="114">
        <v>2</v>
      </c>
      <c r="B15" s="17" t="s">
        <v>257</v>
      </c>
      <c r="C15" s="18" t="s">
        <v>18</v>
      </c>
      <c r="D15" s="19">
        <v>90</v>
      </c>
      <c r="E15" s="182">
        <v>0</v>
      </c>
      <c r="F15" s="21">
        <f t="shared" si="0"/>
        <v>0</v>
      </c>
      <c r="G15" s="210">
        <v>0</v>
      </c>
      <c r="H15" s="21">
        <f t="shared" si="1"/>
        <v>0</v>
      </c>
      <c r="I15" s="21">
        <f t="shared" si="2"/>
        <v>0</v>
      </c>
      <c r="J15" s="25">
        <f t="shared" si="3"/>
        <v>0</v>
      </c>
      <c r="M15" s="89"/>
    </row>
    <row r="16" spans="1:13">
      <c r="A16" s="196">
        <v>3</v>
      </c>
      <c r="B16" s="17" t="s">
        <v>258</v>
      </c>
      <c r="C16" s="18" t="s">
        <v>18</v>
      </c>
      <c r="D16" s="19">
        <v>800</v>
      </c>
      <c r="E16" s="182">
        <v>0</v>
      </c>
      <c r="F16" s="21">
        <f t="shared" si="0"/>
        <v>0</v>
      </c>
      <c r="G16" s="210">
        <v>0</v>
      </c>
      <c r="H16" s="21">
        <f t="shared" si="1"/>
        <v>0</v>
      </c>
      <c r="I16" s="21">
        <f t="shared" si="2"/>
        <v>0</v>
      </c>
      <c r="J16" s="25">
        <f t="shared" si="3"/>
        <v>0</v>
      </c>
      <c r="M16" s="89"/>
    </row>
    <row r="17" spans="1:13">
      <c r="A17" s="114">
        <v>4</v>
      </c>
      <c r="B17" s="17" t="s">
        <v>259</v>
      </c>
      <c r="C17" s="18" t="s">
        <v>18</v>
      </c>
      <c r="D17" s="19">
        <v>1200</v>
      </c>
      <c r="E17" s="182">
        <v>0</v>
      </c>
      <c r="F17" s="21">
        <f t="shared" si="0"/>
        <v>0</v>
      </c>
      <c r="G17" s="210">
        <v>0</v>
      </c>
      <c r="H17" s="21">
        <f t="shared" si="1"/>
        <v>0</v>
      </c>
      <c r="I17" s="21">
        <f t="shared" si="2"/>
        <v>0</v>
      </c>
      <c r="J17" s="25">
        <f t="shared" si="3"/>
        <v>0</v>
      </c>
      <c r="M17" s="89"/>
    </row>
    <row r="18" spans="1:13">
      <c r="A18" s="196">
        <v>5</v>
      </c>
      <c r="B18" s="17" t="s">
        <v>260</v>
      </c>
      <c r="C18" s="18" t="s">
        <v>18</v>
      </c>
      <c r="D18" s="19">
        <v>1200</v>
      </c>
      <c r="E18" s="182">
        <v>0</v>
      </c>
      <c r="F18" s="21">
        <f t="shared" si="0"/>
        <v>0</v>
      </c>
      <c r="G18" s="210">
        <v>0</v>
      </c>
      <c r="H18" s="21">
        <f t="shared" si="1"/>
        <v>0</v>
      </c>
      <c r="I18" s="21">
        <f t="shared" si="2"/>
        <v>0</v>
      </c>
      <c r="J18" s="25">
        <f t="shared" si="3"/>
        <v>0</v>
      </c>
      <c r="M18" s="89"/>
    </row>
    <row r="19" spans="1:13">
      <c r="A19" s="114">
        <v>6</v>
      </c>
      <c r="B19" s="17" t="s">
        <v>261</v>
      </c>
      <c r="C19" s="18" t="s">
        <v>18</v>
      </c>
      <c r="D19" s="19">
        <v>800</v>
      </c>
      <c r="E19" s="182">
        <v>0</v>
      </c>
      <c r="F19" s="21">
        <f t="shared" si="0"/>
        <v>0</v>
      </c>
      <c r="G19" s="210">
        <v>0</v>
      </c>
      <c r="H19" s="21">
        <f t="shared" si="1"/>
        <v>0</v>
      </c>
      <c r="I19" s="21">
        <f t="shared" si="2"/>
        <v>0</v>
      </c>
      <c r="J19" s="25">
        <f t="shared" si="3"/>
        <v>0</v>
      </c>
      <c r="M19" s="89"/>
    </row>
    <row r="20" spans="1:13" ht="37.5" customHeight="1">
      <c r="A20" s="196">
        <v>7</v>
      </c>
      <c r="B20" s="17" t="s">
        <v>272</v>
      </c>
      <c r="C20" s="18" t="s">
        <v>18</v>
      </c>
      <c r="D20" s="19">
        <v>150</v>
      </c>
      <c r="E20" s="182">
        <v>0</v>
      </c>
      <c r="F20" s="21">
        <f t="shared" si="0"/>
        <v>0</v>
      </c>
      <c r="G20" s="210">
        <v>0</v>
      </c>
      <c r="H20" s="21">
        <f t="shared" si="1"/>
        <v>0</v>
      </c>
      <c r="I20" s="21">
        <f t="shared" si="2"/>
        <v>0</v>
      </c>
      <c r="J20" s="25">
        <f t="shared" si="3"/>
        <v>0</v>
      </c>
      <c r="M20" s="89"/>
    </row>
    <row r="21" spans="1:13" ht="39" customHeight="1">
      <c r="A21" s="114">
        <v>8</v>
      </c>
      <c r="B21" s="17" t="s">
        <v>273</v>
      </c>
      <c r="C21" s="18" t="s">
        <v>18</v>
      </c>
      <c r="D21" s="19">
        <v>250</v>
      </c>
      <c r="E21" s="182">
        <v>0</v>
      </c>
      <c r="F21" s="21">
        <f t="shared" si="0"/>
        <v>0</v>
      </c>
      <c r="G21" s="210">
        <v>0</v>
      </c>
      <c r="H21" s="21">
        <f t="shared" si="1"/>
        <v>0</v>
      </c>
      <c r="I21" s="21">
        <f t="shared" si="2"/>
        <v>0</v>
      </c>
      <c r="J21" s="25">
        <f t="shared" si="3"/>
        <v>0</v>
      </c>
      <c r="M21" s="89"/>
    </row>
    <row r="22" spans="1:13" ht="36.75">
      <c r="A22" s="196">
        <v>9</v>
      </c>
      <c r="B22" s="17" t="s">
        <v>274</v>
      </c>
      <c r="C22" s="18" t="s">
        <v>18</v>
      </c>
      <c r="D22" s="19">
        <v>150</v>
      </c>
      <c r="E22" s="182">
        <v>0</v>
      </c>
      <c r="F22" s="21">
        <f t="shared" si="0"/>
        <v>0</v>
      </c>
      <c r="G22" s="210">
        <v>0</v>
      </c>
      <c r="H22" s="21">
        <f t="shared" si="1"/>
        <v>0</v>
      </c>
      <c r="I22" s="21">
        <f t="shared" si="2"/>
        <v>0</v>
      </c>
      <c r="J22" s="25">
        <f t="shared" si="3"/>
        <v>0</v>
      </c>
      <c r="M22" s="89"/>
    </row>
    <row r="23" spans="1:13">
      <c r="A23" s="114">
        <v>10</v>
      </c>
      <c r="B23" s="17" t="s">
        <v>262</v>
      </c>
      <c r="C23" s="18" t="s">
        <v>18</v>
      </c>
      <c r="D23" s="19">
        <v>200</v>
      </c>
      <c r="E23" s="182">
        <v>0</v>
      </c>
      <c r="F23" s="21">
        <f t="shared" si="0"/>
        <v>0</v>
      </c>
      <c r="G23" s="210">
        <v>0</v>
      </c>
      <c r="H23" s="21">
        <f t="shared" si="1"/>
        <v>0</v>
      </c>
      <c r="I23" s="21">
        <f t="shared" si="2"/>
        <v>0</v>
      </c>
      <c r="J23" s="25">
        <f t="shared" si="3"/>
        <v>0</v>
      </c>
      <c r="M23" s="89"/>
    </row>
    <row r="24" spans="1:13">
      <c r="A24" s="196">
        <v>11</v>
      </c>
      <c r="B24" s="17" t="s">
        <v>263</v>
      </c>
      <c r="C24" s="18" t="s">
        <v>18</v>
      </c>
      <c r="D24" s="19">
        <v>250</v>
      </c>
      <c r="E24" s="182">
        <v>0</v>
      </c>
      <c r="F24" s="21">
        <f t="shared" si="0"/>
        <v>0</v>
      </c>
      <c r="G24" s="210">
        <v>0</v>
      </c>
      <c r="H24" s="21">
        <f t="shared" si="1"/>
        <v>0</v>
      </c>
      <c r="I24" s="21">
        <f t="shared" si="2"/>
        <v>0</v>
      </c>
      <c r="J24" s="25">
        <f t="shared" si="3"/>
        <v>0</v>
      </c>
      <c r="M24" s="89"/>
    </row>
    <row r="25" spans="1:13">
      <c r="A25" s="114">
        <v>12</v>
      </c>
      <c r="B25" s="17" t="s">
        <v>264</v>
      </c>
      <c r="C25" s="18" t="s">
        <v>18</v>
      </c>
      <c r="D25" s="19">
        <v>200</v>
      </c>
      <c r="E25" s="182">
        <v>0</v>
      </c>
      <c r="F25" s="21">
        <f t="shared" si="0"/>
        <v>0</v>
      </c>
      <c r="G25" s="210">
        <v>0</v>
      </c>
      <c r="H25" s="21">
        <f t="shared" si="1"/>
        <v>0</v>
      </c>
      <c r="I25" s="21">
        <f t="shared" si="2"/>
        <v>0</v>
      </c>
      <c r="J25" s="25">
        <f t="shared" si="3"/>
        <v>0</v>
      </c>
      <c r="M25" s="89"/>
    </row>
    <row r="26" spans="1:13">
      <c r="A26" s="196">
        <v>13</v>
      </c>
      <c r="B26" s="17" t="s">
        <v>265</v>
      </c>
      <c r="C26" s="18" t="s">
        <v>18</v>
      </c>
      <c r="D26" s="19">
        <v>650</v>
      </c>
      <c r="E26" s="182">
        <v>0</v>
      </c>
      <c r="F26" s="21">
        <f t="shared" si="0"/>
        <v>0</v>
      </c>
      <c r="G26" s="210">
        <v>0</v>
      </c>
      <c r="H26" s="21">
        <f t="shared" si="1"/>
        <v>0</v>
      </c>
      <c r="I26" s="21">
        <f t="shared" si="2"/>
        <v>0</v>
      </c>
      <c r="J26" s="25">
        <f t="shared" si="3"/>
        <v>0</v>
      </c>
      <c r="M26" s="89"/>
    </row>
    <row r="27" spans="1:13">
      <c r="A27" s="114">
        <v>14</v>
      </c>
      <c r="B27" s="17" t="s">
        <v>266</v>
      </c>
      <c r="C27" s="18" t="s">
        <v>18</v>
      </c>
      <c r="D27" s="19">
        <v>800</v>
      </c>
      <c r="E27" s="182">
        <v>0</v>
      </c>
      <c r="F27" s="21">
        <f t="shared" si="0"/>
        <v>0</v>
      </c>
      <c r="G27" s="210">
        <v>0</v>
      </c>
      <c r="H27" s="21">
        <f t="shared" si="1"/>
        <v>0</v>
      </c>
      <c r="I27" s="21">
        <f t="shared" si="2"/>
        <v>0</v>
      </c>
      <c r="J27" s="25">
        <f t="shared" si="3"/>
        <v>0</v>
      </c>
      <c r="M27" s="89"/>
    </row>
    <row r="28" spans="1:13">
      <c r="A28" s="196">
        <v>15</v>
      </c>
      <c r="B28" s="17" t="s">
        <v>267</v>
      </c>
      <c r="C28" s="18" t="s">
        <v>18</v>
      </c>
      <c r="D28" s="19">
        <v>700</v>
      </c>
      <c r="E28" s="182">
        <v>0</v>
      </c>
      <c r="F28" s="21">
        <f t="shared" si="0"/>
        <v>0</v>
      </c>
      <c r="G28" s="210">
        <v>0</v>
      </c>
      <c r="H28" s="21">
        <f t="shared" si="1"/>
        <v>0</v>
      </c>
      <c r="I28" s="21">
        <f t="shared" si="2"/>
        <v>0</v>
      </c>
      <c r="J28" s="25">
        <f t="shared" si="3"/>
        <v>0</v>
      </c>
    </row>
    <row r="29" spans="1:13">
      <c r="A29" s="114">
        <v>16</v>
      </c>
      <c r="B29" s="17" t="s">
        <v>268</v>
      </c>
      <c r="C29" s="18" t="s">
        <v>18</v>
      </c>
      <c r="D29" s="19">
        <v>250</v>
      </c>
      <c r="E29" s="182">
        <v>0</v>
      </c>
      <c r="F29" s="21">
        <f t="shared" si="0"/>
        <v>0</v>
      </c>
      <c r="G29" s="210">
        <v>0</v>
      </c>
      <c r="H29" s="21">
        <f t="shared" si="1"/>
        <v>0</v>
      </c>
      <c r="I29" s="21">
        <f t="shared" si="2"/>
        <v>0</v>
      </c>
      <c r="J29" s="25">
        <f t="shared" si="3"/>
        <v>0</v>
      </c>
    </row>
    <row r="30" spans="1:13">
      <c r="A30" s="196">
        <v>17</v>
      </c>
      <c r="B30" s="17" t="s">
        <v>269</v>
      </c>
      <c r="C30" s="18" t="s">
        <v>18</v>
      </c>
      <c r="D30" s="19">
        <v>150</v>
      </c>
      <c r="E30" s="182">
        <v>0</v>
      </c>
      <c r="F30" s="21">
        <f t="shared" si="0"/>
        <v>0</v>
      </c>
      <c r="G30" s="210">
        <v>0</v>
      </c>
      <c r="H30" s="21">
        <f t="shared" si="1"/>
        <v>0</v>
      </c>
      <c r="I30" s="21">
        <f t="shared" si="2"/>
        <v>0</v>
      </c>
      <c r="J30" s="25">
        <f t="shared" si="3"/>
        <v>0</v>
      </c>
    </row>
    <row r="31" spans="1:13">
      <c r="A31" s="114">
        <v>18</v>
      </c>
      <c r="B31" s="17" t="s">
        <v>270</v>
      </c>
      <c r="C31" s="18" t="s">
        <v>18</v>
      </c>
      <c r="D31" s="19">
        <v>100</v>
      </c>
      <c r="E31" s="182">
        <v>0</v>
      </c>
      <c r="F31" s="21">
        <f t="shared" si="0"/>
        <v>0</v>
      </c>
      <c r="G31" s="210">
        <v>0</v>
      </c>
      <c r="H31" s="21">
        <f t="shared" si="1"/>
        <v>0</v>
      </c>
      <c r="I31" s="21">
        <f t="shared" si="2"/>
        <v>0</v>
      </c>
      <c r="J31" s="25">
        <f t="shared" si="3"/>
        <v>0</v>
      </c>
    </row>
    <row r="32" spans="1:13">
      <c r="A32" s="196">
        <v>19</v>
      </c>
      <c r="B32" s="17" t="s">
        <v>271</v>
      </c>
      <c r="C32" s="18" t="s">
        <v>18</v>
      </c>
      <c r="D32" s="19">
        <v>100</v>
      </c>
      <c r="E32" s="182">
        <v>0</v>
      </c>
      <c r="F32" s="21">
        <f t="shared" si="0"/>
        <v>0</v>
      </c>
      <c r="G32" s="210">
        <v>0</v>
      </c>
      <c r="H32" s="21">
        <f t="shared" si="1"/>
        <v>0</v>
      </c>
      <c r="I32" s="21">
        <f t="shared" si="2"/>
        <v>0</v>
      </c>
      <c r="J32" s="25">
        <f t="shared" si="3"/>
        <v>0</v>
      </c>
    </row>
    <row r="33" spans="1:10">
      <c r="A33" s="114">
        <v>20</v>
      </c>
      <c r="B33" s="17" t="s">
        <v>278</v>
      </c>
      <c r="C33" s="18" t="s">
        <v>18</v>
      </c>
      <c r="D33" s="19">
        <v>800</v>
      </c>
      <c r="E33" s="182">
        <v>0</v>
      </c>
      <c r="F33" s="21">
        <f t="shared" si="0"/>
        <v>0</v>
      </c>
      <c r="G33" s="210">
        <v>0</v>
      </c>
      <c r="H33" s="21">
        <f t="shared" si="1"/>
        <v>0</v>
      </c>
      <c r="I33" s="21">
        <f t="shared" si="2"/>
        <v>0</v>
      </c>
      <c r="J33" s="25">
        <f t="shared" si="3"/>
        <v>0</v>
      </c>
    </row>
    <row r="34" spans="1:10">
      <c r="A34" s="196">
        <v>21</v>
      </c>
      <c r="B34" s="17" t="s">
        <v>279</v>
      </c>
      <c r="C34" s="18" t="s">
        <v>18</v>
      </c>
      <c r="D34" s="19">
        <v>120</v>
      </c>
      <c r="E34" s="182">
        <v>0</v>
      </c>
      <c r="F34" s="21">
        <f t="shared" si="0"/>
        <v>0</v>
      </c>
      <c r="G34" s="210">
        <v>0</v>
      </c>
      <c r="H34" s="21">
        <f t="shared" si="1"/>
        <v>0</v>
      </c>
      <c r="I34" s="21">
        <f t="shared" si="2"/>
        <v>0</v>
      </c>
      <c r="J34" s="25">
        <f t="shared" si="3"/>
        <v>0</v>
      </c>
    </row>
    <row r="35" spans="1:10" ht="18.75" customHeight="1" thickBot="1">
      <c r="A35" s="185"/>
      <c r="B35" s="184" t="s">
        <v>36</v>
      </c>
      <c r="C35" s="80"/>
      <c r="D35" s="81"/>
      <c r="E35" s="82"/>
      <c r="F35" s="83">
        <f>SUM(F14:F34)</f>
        <v>0</v>
      </c>
      <c r="G35" s="84"/>
      <c r="H35" s="83">
        <f>SUM(H14:H34)</f>
        <v>0</v>
      </c>
      <c r="I35" s="85"/>
      <c r="J35" s="86">
        <f>SUM(J14:J34)</f>
        <v>0</v>
      </c>
    </row>
    <row r="36" spans="1:10">
      <c r="A36" s="1"/>
    </row>
    <row r="40" spans="1:10">
      <c r="H40" s="215" t="s">
        <v>32</v>
      </c>
      <c r="I40" s="215"/>
    </row>
    <row r="44" spans="1:10">
      <c r="B44" s="76"/>
      <c r="C44" s="72"/>
      <c r="D44" s="73"/>
      <c r="E44" s="74"/>
      <c r="F44" s="6"/>
      <c r="G44" s="7"/>
      <c r="H44" s="6"/>
      <c r="I44" s="6"/>
      <c r="J44" s="6"/>
    </row>
  </sheetData>
  <mergeCells count="10">
    <mergeCell ref="C1:E1"/>
    <mergeCell ref="F1:I1"/>
    <mergeCell ref="H40:I40"/>
    <mergeCell ref="B11:J11"/>
    <mergeCell ref="C3:F3"/>
    <mergeCell ref="B5:J5"/>
    <mergeCell ref="B6:J6"/>
    <mergeCell ref="B7:J7"/>
    <mergeCell ref="B9:J9"/>
    <mergeCell ref="B10:J10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87"/>
    </row>
    <row r="5" spans="1:11" ht="27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1" ht="29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1" ht="31.5" customHeight="1">
      <c r="A7" s="1"/>
      <c r="B7" s="219" t="s">
        <v>146</v>
      </c>
      <c r="C7" s="220"/>
      <c r="D7" s="220"/>
      <c r="E7" s="220"/>
      <c r="F7" s="220"/>
      <c r="G7" s="220"/>
      <c r="H7" s="220"/>
      <c r="I7" s="220"/>
      <c r="J7" s="221"/>
    </row>
    <row r="8" spans="1:1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1">
      <c r="A9" s="1"/>
      <c r="B9" s="222" t="s">
        <v>6</v>
      </c>
      <c r="C9" s="222"/>
      <c r="D9" s="222"/>
      <c r="E9" s="222"/>
      <c r="F9" s="222"/>
      <c r="G9" s="222"/>
      <c r="H9" s="222"/>
      <c r="I9" s="222"/>
      <c r="J9" s="222"/>
    </row>
    <row r="10" spans="1:11" ht="46.5" customHeight="1">
      <c r="A10" s="1"/>
      <c r="B10" s="216" t="s">
        <v>114</v>
      </c>
      <c r="C10" s="216"/>
      <c r="D10" s="216"/>
      <c r="E10" s="216"/>
      <c r="F10" s="216"/>
      <c r="G10" s="216"/>
      <c r="H10" s="216"/>
      <c r="I10" s="216"/>
      <c r="J10" s="216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1">
      <c r="A13" s="97">
        <v>1</v>
      </c>
      <c r="B13" s="17" t="s">
        <v>115</v>
      </c>
      <c r="C13" s="26" t="s">
        <v>18</v>
      </c>
      <c r="D13" s="19">
        <v>200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97">
        <v>2</v>
      </c>
      <c r="B14" s="17" t="s">
        <v>116</v>
      </c>
      <c r="C14" s="18" t="s">
        <v>17</v>
      </c>
      <c r="D14" s="19">
        <v>1000</v>
      </c>
      <c r="E14" s="177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97">
        <v>3</v>
      </c>
      <c r="B15" s="17" t="s">
        <v>117</v>
      </c>
      <c r="C15" s="18" t="s">
        <v>18</v>
      </c>
      <c r="D15" s="19">
        <v>250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97">
        <v>4</v>
      </c>
      <c r="B16" s="17" t="s">
        <v>118</v>
      </c>
      <c r="C16" s="18" t="s">
        <v>18</v>
      </c>
      <c r="D16" s="19">
        <v>200</v>
      </c>
      <c r="E16" s="177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97">
        <v>5</v>
      </c>
      <c r="B17" s="17" t="s">
        <v>119</v>
      </c>
      <c r="C17" s="18" t="s">
        <v>18</v>
      </c>
      <c r="D17" s="19">
        <v>250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97">
        <v>6</v>
      </c>
      <c r="B18" s="17" t="s">
        <v>92</v>
      </c>
      <c r="C18" s="18" t="s">
        <v>18</v>
      </c>
      <c r="D18" s="19">
        <v>200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57"/>
      <c r="B19" s="163" t="s">
        <v>36</v>
      </c>
      <c r="C19" s="164"/>
      <c r="D19" s="165"/>
      <c r="E19" s="166"/>
      <c r="F19" s="169">
        <f>SUM(F13:F18)</f>
        <v>0</v>
      </c>
      <c r="G19" s="168"/>
      <c r="H19" s="169">
        <f>SUM(H13:H18)</f>
        <v>0</v>
      </c>
      <c r="I19" s="167"/>
      <c r="J19" s="169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0.6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0.6" customHeight="1">
      <c r="A7" s="1"/>
      <c r="B7" s="219" t="s">
        <v>171</v>
      </c>
      <c r="C7" s="220"/>
      <c r="D7" s="220"/>
      <c r="E7" s="220"/>
      <c r="F7" s="220"/>
      <c r="G7" s="220"/>
      <c r="H7" s="220"/>
      <c r="I7" s="220"/>
      <c r="J7" s="221"/>
    </row>
    <row r="8" spans="1:10" ht="18" customHeight="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5.6" customHeight="1">
      <c r="A9" s="1"/>
      <c r="B9" s="222" t="s">
        <v>20</v>
      </c>
      <c r="C9" s="222"/>
      <c r="D9" s="222"/>
      <c r="E9" s="222"/>
      <c r="F9" s="222"/>
      <c r="G9" s="222"/>
      <c r="H9" s="222"/>
      <c r="I9" s="222"/>
      <c r="J9" s="222"/>
    </row>
    <row r="10" spans="1:10" ht="37.15" customHeight="1">
      <c r="A10" s="1"/>
      <c r="B10" s="216" t="s">
        <v>170</v>
      </c>
      <c r="C10" s="216"/>
      <c r="D10" s="216"/>
      <c r="E10" s="216"/>
      <c r="F10" s="216"/>
      <c r="G10" s="216"/>
      <c r="H10" s="216"/>
      <c r="I10" s="216"/>
      <c r="J10" s="216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0">
      <c r="A13" s="97">
        <v>1</v>
      </c>
      <c r="B13" s="17" t="s">
        <v>172</v>
      </c>
      <c r="C13" s="26" t="s">
        <v>17</v>
      </c>
      <c r="D13" s="19">
        <v>1400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97">
        <v>2</v>
      </c>
      <c r="B14" s="17" t="s">
        <v>173</v>
      </c>
      <c r="C14" s="26" t="s">
        <v>17</v>
      </c>
      <c r="D14" s="19">
        <v>1400</v>
      </c>
      <c r="E14" s="177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97">
        <v>3</v>
      </c>
      <c r="B15" s="17" t="s">
        <v>174</v>
      </c>
      <c r="C15" s="26" t="s">
        <v>17</v>
      </c>
      <c r="D15" s="19">
        <v>500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 ht="24.75">
      <c r="A16" s="97">
        <v>4</v>
      </c>
      <c r="B16" s="17" t="s">
        <v>248</v>
      </c>
      <c r="C16" s="26" t="s">
        <v>17</v>
      </c>
      <c r="D16" s="19">
        <v>150</v>
      </c>
      <c r="E16" s="177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97">
        <v>5</v>
      </c>
      <c r="B17" s="17" t="s">
        <v>175</v>
      </c>
      <c r="C17" s="26" t="s">
        <v>17</v>
      </c>
      <c r="D17" s="19">
        <v>1500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97">
        <v>6</v>
      </c>
      <c r="B18" s="17" t="s">
        <v>176</v>
      </c>
      <c r="C18" s="26" t="s">
        <v>17</v>
      </c>
      <c r="D18" s="19">
        <v>1000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97">
        <v>7</v>
      </c>
      <c r="B19" s="17" t="s">
        <v>246</v>
      </c>
      <c r="C19" s="26" t="s">
        <v>17</v>
      </c>
      <c r="D19" s="19">
        <v>1200</v>
      </c>
      <c r="E19" s="177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97">
        <v>8</v>
      </c>
      <c r="B20" s="17" t="s">
        <v>177</v>
      </c>
      <c r="C20" s="26" t="s">
        <v>17</v>
      </c>
      <c r="D20" s="19">
        <v>1000</v>
      </c>
      <c r="E20" s="177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97">
        <v>9</v>
      </c>
      <c r="B21" s="17" t="s">
        <v>247</v>
      </c>
      <c r="C21" s="26" t="s">
        <v>17</v>
      </c>
      <c r="D21" s="19">
        <v>500</v>
      </c>
      <c r="E21" s="177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97">
        <v>10</v>
      </c>
      <c r="B22" s="17" t="s">
        <v>249</v>
      </c>
      <c r="C22" s="26" t="s">
        <v>17</v>
      </c>
      <c r="D22" s="19">
        <v>500</v>
      </c>
      <c r="E22" s="177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57"/>
      <c r="B23" s="163" t="s">
        <v>36</v>
      </c>
      <c r="C23" s="164"/>
      <c r="D23" s="165"/>
      <c r="E23" s="166"/>
      <c r="F23" s="169">
        <f>SUM(F13:F22)</f>
        <v>0</v>
      </c>
      <c r="G23" s="168"/>
      <c r="H23" s="169">
        <f>SUM(H13:H22)</f>
        <v>0</v>
      </c>
      <c r="I23" s="167"/>
      <c r="J23" s="169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30" t="s">
        <v>184</v>
      </c>
      <c r="C2" s="231"/>
      <c r="D2" s="231"/>
      <c r="E2" s="231"/>
      <c r="F2" s="231"/>
      <c r="G2" s="231"/>
    </row>
    <row r="3" spans="1:26">
      <c r="L3" s="118"/>
    </row>
    <row r="4" spans="1:26" ht="31.5">
      <c r="J4" s="170" t="s">
        <v>90</v>
      </c>
      <c r="K4" s="170" t="s">
        <v>91</v>
      </c>
      <c r="M4" s="170" t="s">
        <v>88</v>
      </c>
      <c r="N4" s="170" t="s">
        <v>89</v>
      </c>
      <c r="O4" s="125"/>
    </row>
    <row r="5" spans="1:26">
      <c r="D5" s="234" t="s">
        <v>178</v>
      </c>
      <c r="E5" s="235"/>
      <c r="F5" s="235"/>
      <c r="G5" s="235"/>
      <c r="H5" s="235"/>
      <c r="I5" s="235"/>
      <c r="J5" s="189">
        <f>'artykuły ogólnospożywcze'!F35</f>
        <v>0</v>
      </c>
      <c r="K5" s="189">
        <f>'artykuły ogólnospożywcze'!J35</f>
        <v>0</v>
      </c>
      <c r="L5" s="152"/>
      <c r="M5" s="187"/>
      <c r="N5" s="187"/>
    </row>
    <row r="6" spans="1:26" ht="15.75" customHeight="1">
      <c r="D6" s="234" t="s">
        <v>95</v>
      </c>
      <c r="E6" s="234"/>
      <c r="F6" s="234"/>
      <c r="G6" s="234"/>
      <c r="H6" s="234"/>
      <c r="I6" s="234"/>
      <c r="J6" s="189">
        <f>'mięso i wędliny'!F37</f>
        <v>0</v>
      </c>
      <c r="K6" s="189">
        <f>'mięso i wędliny'!J37</f>
        <v>0</v>
      </c>
      <c r="L6" s="152"/>
      <c r="M6" s="187"/>
      <c r="N6" s="187"/>
      <c r="O6" s="146"/>
      <c r="U6" s="125"/>
      <c r="V6" s="125"/>
      <c r="X6" s="125"/>
      <c r="Y6" s="125"/>
      <c r="Z6" s="125"/>
    </row>
    <row r="7" spans="1:26" ht="15.75" customHeight="1">
      <c r="D7" s="234" t="s">
        <v>96</v>
      </c>
      <c r="E7" s="234"/>
      <c r="F7" s="234"/>
      <c r="G7" s="234"/>
      <c r="H7" s="234"/>
      <c r="I7" s="234"/>
      <c r="J7" s="190">
        <f>'ryby i mrożonki'!F39</f>
        <v>0</v>
      </c>
      <c r="K7" s="191">
        <f>'ryby i mrożonki'!J39</f>
        <v>0</v>
      </c>
      <c r="L7" s="152"/>
      <c r="M7" s="187"/>
      <c r="N7" s="187"/>
      <c r="O7" s="146"/>
      <c r="P7" s="146"/>
      <c r="Q7" s="146"/>
      <c r="R7" s="146"/>
      <c r="S7" s="146"/>
      <c r="T7" s="146"/>
      <c r="U7" s="125"/>
      <c r="V7" s="125"/>
    </row>
    <row r="8" spans="1:26" ht="15.75" customHeight="1">
      <c r="A8" s="229" t="s">
        <v>86</v>
      </c>
      <c r="B8" s="229"/>
      <c r="D8" s="234" t="s">
        <v>97</v>
      </c>
      <c r="E8" s="234"/>
      <c r="F8" s="234"/>
      <c r="G8" s="234"/>
      <c r="H8" s="234"/>
      <c r="I8" s="234"/>
      <c r="J8" s="190">
        <f>nabiał!F33</f>
        <v>0</v>
      </c>
      <c r="K8" s="191">
        <f>nabiał!J33</f>
        <v>0</v>
      </c>
      <c r="L8" s="152"/>
      <c r="M8" s="187"/>
      <c r="N8" s="187"/>
      <c r="O8" s="146"/>
      <c r="P8" s="146"/>
      <c r="Q8" s="146"/>
      <c r="R8" s="146"/>
      <c r="S8" s="146"/>
      <c r="T8" s="146"/>
      <c r="U8" s="126"/>
      <c r="V8" s="126"/>
    </row>
    <row r="9" spans="1:26" ht="15.75" customHeight="1">
      <c r="D9" s="236" t="s">
        <v>98</v>
      </c>
      <c r="E9" s="236"/>
      <c r="F9" s="236"/>
      <c r="G9" s="236"/>
      <c r="H9" s="236"/>
      <c r="I9" s="236"/>
      <c r="J9" s="192">
        <f>pieczywo!F22</f>
        <v>0</v>
      </c>
      <c r="K9" s="193">
        <f>pieczywo!J22</f>
        <v>0</v>
      </c>
      <c r="L9" s="152"/>
      <c r="M9" s="187"/>
      <c r="N9" s="187"/>
      <c r="O9" s="146"/>
      <c r="P9" s="146"/>
      <c r="Q9" s="146"/>
      <c r="R9" s="146"/>
      <c r="S9" s="146"/>
      <c r="T9" s="146"/>
      <c r="U9" s="126"/>
      <c r="V9" s="126"/>
    </row>
    <row r="10" spans="1:26" ht="15.75">
      <c r="D10" s="236" t="s">
        <v>99</v>
      </c>
      <c r="E10" s="236"/>
      <c r="F10" s="236"/>
      <c r="G10" s="236"/>
      <c r="H10" s="236"/>
      <c r="I10" s="236"/>
      <c r="J10" s="192">
        <f>soki!F23</f>
        <v>0</v>
      </c>
      <c r="K10" s="193">
        <f>soki!J23</f>
        <v>0</v>
      </c>
      <c r="L10" s="152"/>
      <c r="M10" s="188"/>
      <c r="N10" s="188"/>
      <c r="O10" s="147"/>
      <c r="P10" s="147"/>
      <c r="Q10" s="147"/>
      <c r="R10" s="147"/>
      <c r="S10" s="147"/>
      <c r="T10" s="147"/>
      <c r="U10" s="128"/>
    </row>
    <row r="11" spans="1:26" ht="15.75">
      <c r="D11" s="236" t="s">
        <v>253</v>
      </c>
      <c r="E11" s="236"/>
      <c r="F11" s="236"/>
      <c r="G11" s="236"/>
      <c r="H11" s="236"/>
      <c r="I11" s="236"/>
      <c r="J11" s="194">
        <f>'warzywa, owoce i jaja'!F65</f>
        <v>0</v>
      </c>
      <c r="K11" s="194">
        <f>'warzywa, owoce i jaja'!J65</f>
        <v>0</v>
      </c>
      <c r="L11" s="152"/>
      <c r="M11" s="187"/>
      <c r="N11" s="187"/>
      <c r="O11" s="147"/>
      <c r="P11" s="147"/>
      <c r="Q11" s="147"/>
      <c r="R11" s="147"/>
      <c r="S11" s="147"/>
      <c r="T11" s="147"/>
      <c r="U11" s="128"/>
    </row>
    <row r="12" spans="1:26" ht="15.75">
      <c r="D12" s="236" t="s">
        <v>100</v>
      </c>
      <c r="E12" s="236"/>
      <c r="F12" s="236"/>
      <c r="G12" s="236"/>
      <c r="H12" s="236"/>
      <c r="I12" s="236"/>
      <c r="J12" s="194">
        <f>'wyr. garmażeryjne'!F18</f>
        <v>0</v>
      </c>
      <c r="K12" s="194">
        <f>'wyr. garmażeryjne'!J18</f>
        <v>0</v>
      </c>
      <c r="L12" s="152"/>
      <c r="M12" s="187"/>
      <c r="N12" s="187"/>
      <c r="O12" s="147"/>
      <c r="P12" s="147"/>
      <c r="Q12" s="147"/>
      <c r="R12" s="147"/>
      <c r="S12" s="147"/>
      <c r="T12" s="147"/>
      <c r="U12" s="128"/>
    </row>
    <row r="13" spans="1:26" ht="15.75">
      <c r="D13" s="237" t="s">
        <v>179</v>
      </c>
      <c r="E13" s="238"/>
      <c r="F13" s="238"/>
      <c r="G13" s="238"/>
      <c r="H13" s="238"/>
      <c r="I13" s="239"/>
      <c r="J13" s="194">
        <f>'art. sypkie i przetwory'!F32</f>
        <v>0</v>
      </c>
      <c r="K13" s="194">
        <f>'art. sypkie i przetwory'!J32</f>
        <v>0</v>
      </c>
      <c r="L13" s="152"/>
      <c r="M13" s="187"/>
      <c r="N13" s="187"/>
      <c r="O13" s="147"/>
      <c r="P13" s="147"/>
      <c r="Q13" s="147"/>
      <c r="R13" s="147"/>
      <c r="S13" s="147"/>
      <c r="T13" s="147"/>
      <c r="U13" s="128"/>
    </row>
    <row r="14" spans="1:26" ht="15.75">
      <c r="D14" s="236" t="s">
        <v>180</v>
      </c>
      <c r="E14" s="236"/>
      <c r="F14" s="236"/>
      <c r="G14" s="236"/>
      <c r="H14" s="236"/>
      <c r="I14" s="236"/>
      <c r="J14" s="194">
        <f>'wyr. cukiernicze'!F19</f>
        <v>0</v>
      </c>
      <c r="K14" s="194">
        <f>'wyr. cukiernicze'!J19</f>
        <v>0</v>
      </c>
      <c r="L14" s="152"/>
      <c r="M14" s="187"/>
      <c r="N14" s="187"/>
      <c r="O14" s="147"/>
      <c r="P14" s="147"/>
      <c r="Q14" s="147"/>
      <c r="R14" s="147"/>
      <c r="S14" s="147"/>
      <c r="T14" s="147"/>
      <c r="U14" s="128"/>
    </row>
    <row r="15" spans="1:26" ht="15.75">
      <c r="D15" s="236" t="s">
        <v>181</v>
      </c>
      <c r="E15" s="236"/>
      <c r="F15" s="236"/>
      <c r="G15" s="236"/>
      <c r="H15" s="236"/>
      <c r="I15" s="236"/>
      <c r="J15" s="194">
        <f>'art. suche'!F23</f>
        <v>0</v>
      </c>
      <c r="K15" s="194">
        <f>'art. suche'!J23</f>
        <v>0</v>
      </c>
      <c r="L15" s="152"/>
      <c r="M15" s="187"/>
      <c r="N15" s="187"/>
      <c r="O15" s="147"/>
      <c r="P15" s="147"/>
      <c r="Q15" s="147"/>
      <c r="R15" s="147"/>
      <c r="S15" s="147"/>
      <c r="T15" s="147"/>
      <c r="U15" s="128"/>
    </row>
    <row r="16" spans="1:26" ht="15.75">
      <c r="M16" s="89"/>
      <c r="O16" s="147"/>
      <c r="P16" s="147"/>
      <c r="Q16" s="147"/>
      <c r="R16" s="147"/>
      <c r="S16" s="147"/>
      <c r="T16" s="147"/>
      <c r="U16" s="130"/>
      <c r="V16" s="131"/>
    </row>
    <row r="17" spans="1:22" ht="15.75">
      <c r="I17" s="149" t="s">
        <v>87</v>
      </c>
      <c r="J17" s="150">
        <f>SUM(J5:J16)</f>
        <v>0</v>
      </c>
      <c r="K17" s="150">
        <f>SUM(K5:K16)</f>
        <v>0</v>
      </c>
      <c r="M17" s="150">
        <f>SUM(M5:M16)</f>
        <v>0</v>
      </c>
      <c r="N17" s="150">
        <f>SUM(N5:N16)</f>
        <v>0</v>
      </c>
      <c r="O17" s="127"/>
      <c r="P17" s="127"/>
      <c r="Q17" s="127"/>
      <c r="R17" s="129"/>
      <c r="S17" s="129"/>
      <c r="T17" s="129"/>
      <c r="U17" s="130"/>
      <c r="V17" s="131"/>
    </row>
    <row r="18" spans="1:22" ht="15.75">
      <c r="N18" s="151"/>
      <c r="O18" s="127"/>
      <c r="P18" s="127"/>
      <c r="Q18" s="127"/>
      <c r="R18" s="129"/>
      <c r="S18" s="129"/>
      <c r="T18" s="129"/>
      <c r="U18" s="130"/>
      <c r="V18" s="131"/>
    </row>
    <row r="19" spans="1:22" ht="15.75">
      <c r="O19" s="132"/>
      <c r="P19" s="127"/>
      <c r="Q19" s="127"/>
      <c r="R19" s="129"/>
      <c r="S19" s="129"/>
      <c r="T19" s="129"/>
      <c r="U19" s="130"/>
      <c r="V19" s="131"/>
    </row>
    <row r="20" spans="1:22" ht="15.75">
      <c r="O20" s="127"/>
      <c r="P20" s="127"/>
      <c r="Q20" s="127"/>
      <c r="R20" s="129"/>
      <c r="S20" s="129"/>
      <c r="T20" s="129"/>
      <c r="U20" s="130"/>
      <c r="V20" s="131"/>
    </row>
    <row r="21" spans="1:22" ht="15.75">
      <c r="C21" s="233"/>
      <c r="D21" s="233"/>
      <c r="E21" s="233"/>
      <c r="F21" s="233"/>
      <c r="G21" s="232"/>
      <c r="H21" s="232"/>
      <c r="O21" s="127"/>
      <c r="P21" s="127"/>
      <c r="Q21" s="132"/>
      <c r="R21" s="133"/>
      <c r="S21" s="133"/>
      <c r="T21" s="133"/>
      <c r="U21" s="130"/>
      <c r="V21" s="131"/>
    </row>
    <row r="22" spans="1:22" ht="15.75">
      <c r="A22" s="148"/>
      <c r="O22" s="127"/>
      <c r="P22" s="127"/>
      <c r="Q22" s="127"/>
      <c r="R22" s="129"/>
      <c r="S22" s="129"/>
      <c r="T22" s="129"/>
      <c r="U22" s="130"/>
      <c r="V22" s="131"/>
    </row>
    <row r="23" spans="1:22" ht="15.75">
      <c r="O23" s="134"/>
      <c r="P23" s="127"/>
      <c r="Q23" s="127"/>
      <c r="R23" s="129"/>
      <c r="S23" s="129"/>
      <c r="T23" s="129"/>
      <c r="U23" s="130"/>
      <c r="V23" s="135"/>
    </row>
    <row r="24" spans="1:22" ht="15.75">
      <c r="A24" s="243" t="s">
        <v>182</v>
      </c>
      <c r="B24" s="243"/>
      <c r="C24" s="243"/>
      <c r="D24" s="243"/>
      <c r="E24" s="243"/>
      <c r="O24" s="127"/>
      <c r="P24" s="127"/>
      <c r="Q24" s="127"/>
      <c r="R24" s="129"/>
      <c r="S24" s="129"/>
      <c r="T24" s="129"/>
      <c r="U24" s="130"/>
      <c r="V24" s="136"/>
    </row>
    <row r="25" spans="1:22" ht="15.75">
      <c r="O25" s="127"/>
      <c r="P25" s="127"/>
      <c r="Q25" s="127"/>
      <c r="R25" s="129"/>
      <c r="S25" s="129"/>
      <c r="T25" s="129"/>
      <c r="U25" s="127"/>
      <c r="V25" s="135"/>
    </row>
    <row r="26" spans="1:22" ht="15.75">
      <c r="O26" s="127"/>
      <c r="P26" s="127"/>
      <c r="Q26" s="137"/>
      <c r="R26" s="138"/>
      <c r="S26" s="138"/>
      <c r="T26" s="138"/>
      <c r="U26" s="139"/>
      <c r="V26" s="135"/>
    </row>
    <row r="27" spans="1:22" ht="15.75">
      <c r="O27" s="127"/>
      <c r="P27" s="127"/>
      <c r="Q27" s="127"/>
      <c r="R27" s="129"/>
      <c r="S27" s="129"/>
      <c r="T27" s="138"/>
      <c r="U27" s="135"/>
      <c r="V27" s="140"/>
    </row>
    <row r="28" spans="1:22">
      <c r="A28" t="s">
        <v>183</v>
      </c>
      <c r="O28" s="127"/>
      <c r="P28" s="141"/>
      <c r="Q28" s="142"/>
      <c r="R28" s="129"/>
      <c r="S28" s="129"/>
      <c r="T28" s="138"/>
      <c r="V28" s="143"/>
    </row>
    <row r="29" spans="1:22">
      <c r="O29" s="240"/>
      <c r="P29" s="241"/>
      <c r="Q29" s="241"/>
      <c r="R29" s="144"/>
      <c r="S29" s="129"/>
      <c r="T29" s="129"/>
    </row>
    <row r="30" spans="1:22">
      <c r="O30" s="127"/>
      <c r="P30" s="127"/>
      <c r="Q30" s="127"/>
      <c r="R30" s="129"/>
      <c r="S30" s="129"/>
      <c r="T30" s="129"/>
    </row>
    <row r="31" spans="1:22">
      <c r="O31" s="242"/>
      <c r="P31" s="242"/>
      <c r="Q31" s="242"/>
      <c r="R31" s="145"/>
      <c r="S31" s="145"/>
      <c r="T31" s="145"/>
    </row>
    <row r="32" spans="1:22">
      <c r="O32" s="142"/>
      <c r="P32" s="142"/>
      <c r="Q32" s="142"/>
      <c r="R32" s="145"/>
      <c r="S32" s="145"/>
      <c r="T32" s="145"/>
    </row>
  </sheetData>
  <mergeCells count="18">
    <mergeCell ref="O29:Q29"/>
    <mergeCell ref="O31:Q31"/>
    <mergeCell ref="A24:E24"/>
    <mergeCell ref="D10:I10"/>
    <mergeCell ref="D11:I11"/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3" t="s">
        <v>0</v>
      </c>
      <c r="C1" s="223" t="s">
        <v>19</v>
      </c>
      <c r="D1" s="224"/>
      <c r="E1" s="225"/>
      <c r="F1" s="212" t="s">
        <v>185</v>
      </c>
      <c r="G1" s="213"/>
      <c r="H1" s="213"/>
      <c r="I1" s="214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19" t="s">
        <v>142</v>
      </c>
      <c r="C5" s="220"/>
      <c r="D5" s="220"/>
      <c r="E5" s="220"/>
      <c r="F5" s="220"/>
      <c r="G5" s="220"/>
      <c r="H5" s="220"/>
      <c r="I5" s="220"/>
      <c r="J5" s="221"/>
    </row>
    <row r="6" spans="1:12" ht="31.5" customHeight="1">
      <c r="A6" s="1"/>
      <c r="B6" s="219" t="s">
        <v>143</v>
      </c>
      <c r="C6" s="220"/>
      <c r="D6" s="220"/>
      <c r="E6" s="220"/>
      <c r="F6" s="220"/>
      <c r="G6" s="220"/>
      <c r="H6" s="220"/>
      <c r="I6" s="220"/>
      <c r="J6" s="221"/>
    </row>
    <row r="7" spans="1:12" ht="42" customHeight="1">
      <c r="A7" s="1"/>
      <c r="B7" s="219" t="s">
        <v>203</v>
      </c>
      <c r="C7" s="220"/>
      <c r="D7" s="220"/>
      <c r="E7" s="220"/>
      <c r="F7" s="220"/>
      <c r="G7" s="220"/>
      <c r="H7" s="220"/>
      <c r="I7" s="220"/>
      <c r="J7" s="221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2">
      <c r="A10" s="1"/>
      <c r="B10" s="222" t="s">
        <v>6</v>
      </c>
      <c r="C10" s="222"/>
      <c r="D10" s="222"/>
      <c r="E10" s="222"/>
      <c r="F10" s="222"/>
      <c r="G10" s="222"/>
      <c r="H10" s="222"/>
      <c r="I10" s="222"/>
      <c r="J10" s="222"/>
    </row>
    <row r="11" spans="1:12" ht="42" customHeight="1">
      <c r="A11" s="1"/>
      <c r="B11" s="216" t="s">
        <v>21</v>
      </c>
      <c r="C11" s="216"/>
      <c r="D11" s="216"/>
      <c r="E11" s="216"/>
      <c r="F11" s="216"/>
      <c r="G11" s="216"/>
      <c r="H11" s="216"/>
      <c r="I11" s="216"/>
      <c r="J11" s="216"/>
    </row>
    <row r="12" spans="1:12" ht="15.75" thickBot="1">
      <c r="A12" s="1"/>
      <c r="B12" s="186"/>
      <c r="C12" s="9"/>
      <c r="D12" s="10"/>
      <c r="E12" s="6"/>
      <c r="F12" s="6"/>
      <c r="G12" s="7"/>
      <c r="H12" s="6"/>
      <c r="I12" s="6"/>
      <c r="J12" s="6"/>
    </row>
    <row r="13" spans="1:12" ht="36">
      <c r="A13" s="98" t="s">
        <v>7</v>
      </c>
      <c r="B13" s="90" t="s">
        <v>8</v>
      </c>
      <c r="C13" s="92" t="s">
        <v>9</v>
      </c>
      <c r="D13" s="90" t="s">
        <v>10</v>
      </c>
      <c r="E13" s="93" t="s">
        <v>11</v>
      </c>
      <c r="F13" s="93" t="s">
        <v>12</v>
      </c>
      <c r="G13" s="94" t="s">
        <v>13</v>
      </c>
      <c r="H13" s="93" t="s">
        <v>14</v>
      </c>
      <c r="I13" s="95" t="s">
        <v>15</v>
      </c>
      <c r="J13" s="96" t="s">
        <v>16</v>
      </c>
    </row>
    <row r="14" spans="1:12" ht="59.45" customHeight="1">
      <c r="A14" s="99">
        <v>1</v>
      </c>
      <c r="B14" s="180" t="s">
        <v>200</v>
      </c>
      <c r="C14" s="24" t="s">
        <v>18</v>
      </c>
      <c r="D14" s="19">
        <v>40</v>
      </c>
      <c r="E14" s="181">
        <v>0</v>
      </c>
      <c r="F14" s="21">
        <f>D14*E14</f>
        <v>0</v>
      </c>
      <c r="G14" s="88">
        <v>0.05</v>
      </c>
      <c r="H14" s="21">
        <f>J14-F14</f>
        <v>0</v>
      </c>
      <c r="I14" s="21">
        <f>E14+E14*G14</f>
        <v>0</v>
      </c>
      <c r="J14" s="25">
        <f>D14*I14</f>
        <v>0</v>
      </c>
      <c r="L14" s="89"/>
    </row>
    <row r="15" spans="1:12" ht="42" customHeight="1">
      <c r="A15" s="99">
        <v>2</v>
      </c>
      <c r="B15" s="17" t="s">
        <v>199</v>
      </c>
      <c r="C15" s="18" t="s">
        <v>18</v>
      </c>
      <c r="D15" s="19">
        <v>100</v>
      </c>
      <c r="E15" s="181">
        <v>0</v>
      </c>
      <c r="F15" s="21">
        <f t="shared" ref="F15:F36" si="0">D15*E15</f>
        <v>0</v>
      </c>
      <c r="G15" s="88">
        <v>0.05</v>
      </c>
      <c r="H15" s="21">
        <f t="shared" ref="H15:H36" si="1">J15-F15</f>
        <v>0</v>
      </c>
      <c r="I15" s="21">
        <f t="shared" ref="I15:I36" si="2">E15+E15*G15</f>
        <v>0</v>
      </c>
      <c r="J15" s="25">
        <f t="shared" ref="J15:J36" si="3">D15*I15</f>
        <v>0</v>
      </c>
      <c r="L15" s="89"/>
    </row>
    <row r="16" spans="1:12" ht="75" customHeight="1">
      <c r="A16" s="99">
        <v>3</v>
      </c>
      <c r="B16" s="17" t="s">
        <v>188</v>
      </c>
      <c r="C16" s="26" t="s">
        <v>18</v>
      </c>
      <c r="D16" s="19">
        <v>50</v>
      </c>
      <c r="E16" s="181">
        <v>0</v>
      </c>
      <c r="F16" s="21">
        <f t="shared" si="0"/>
        <v>0</v>
      </c>
      <c r="G16" s="88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  <c r="L16" s="89"/>
    </row>
    <row r="17" spans="1:12" ht="38.450000000000003" customHeight="1">
      <c r="A17" s="99">
        <v>4</v>
      </c>
      <c r="B17" s="66" t="s">
        <v>194</v>
      </c>
      <c r="C17" s="18" t="s">
        <v>18</v>
      </c>
      <c r="D17" s="19">
        <v>50</v>
      </c>
      <c r="E17" s="181">
        <v>0</v>
      </c>
      <c r="F17" s="21">
        <f t="shared" si="0"/>
        <v>0</v>
      </c>
      <c r="G17" s="88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  <c r="L17" s="89"/>
    </row>
    <row r="18" spans="1:12" ht="53.45" customHeight="1">
      <c r="A18" s="99">
        <v>5</v>
      </c>
      <c r="B18" s="17" t="s">
        <v>193</v>
      </c>
      <c r="C18" s="26" t="s">
        <v>18</v>
      </c>
      <c r="D18" s="19">
        <v>50</v>
      </c>
      <c r="E18" s="181">
        <v>0</v>
      </c>
      <c r="F18" s="21">
        <f t="shared" si="0"/>
        <v>0</v>
      </c>
      <c r="G18" s="88">
        <v>0.05</v>
      </c>
      <c r="H18" s="21">
        <f t="shared" si="1"/>
        <v>0</v>
      </c>
      <c r="I18" s="21">
        <f t="shared" si="2"/>
        <v>0</v>
      </c>
      <c r="J18" s="25">
        <f t="shared" si="3"/>
        <v>0</v>
      </c>
      <c r="L18" s="89"/>
    </row>
    <row r="19" spans="1:12" ht="51.6" customHeight="1">
      <c r="A19" s="99">
        <v>6</v>
      </c>
      <c r="B19" s="66" t="s">
        <v>191</v>
      </c>
      <c r="C19" s="18" t="s">
        <v>18</v>
      </c>
      <c r="D19" s="19">
        <v>50</v>
      </c>
      <c r="E19" s="181">
        <v>0</v>
      </c>
      <c r="F19" s="21">
        <f t="shared" si="0"/>
        <v>0</v>
      </c>
      <c r="G19" s="88">
        <v>0.05</v>
      </c>
      <c r="H19" s="21">
        <f t="shared" si="1"/>
        <v>0</v>
      </c>
      <c r="I19" s="21">
        <f t="shared" si="2"/>
        <v>0</v>
      </c>
      <c r="J19" s="25">
        <f t="shared" si="3"/>
        <v>0</v>
      </c>
      <c r="L19" s="89"/>
    </row>
    <row r="20" spans="1:12" ht="58.9" customHeight="1">
      <c r="A20" s="99">
        <v>7</v>
      </c>
      <c r="B20" s="17" t="s">
        <v>190</v>
      </c>
      <c r="C20" s="18" t="s">
        <v>18</v>
      </c>
      <c r="D20" s="19">
        <v>50</v>
      </c>
      <c r="E20" s="181">
        <v>0</v>
      </c>
      <c r="F20" s="21">
        <f t="shared" si="0"/>
        <v>0</v>
      </c>
      <c r="G20" s="88">
        <v>0.05</v>
      </c>
      <c r="H20" s="21">
        <f t="shared" si="1"/>
        <v>0</v>
      </c>
      <c r="I20" s="21">
        <f t="shared" si="2"/>
        <v>0</v>
      </c>
      <c r="J20" s="25">
        <f t="shared" si="3"/>
        <v>0</v>
      </c>
      <c r="L20" s="89"/>
    </row>
    <row r="21" spans="1:12" ht="50.45" customHeight="1">
      <c r="A21" s="99">
        <v>8</v>
      </c>
      <c r="B21" s="17" t="s">
        <v>192</v>
      </c>
      <c r="C21" s="18" t="s">
        <v>18</v>
      </c>
      <c r="D21" s="19">
        <v>50</v>
      </c>
      <c r="E21" s="181">
        <v>0</v>
      </c>
      <c r="F21" s="21">
        <f t="shared" si="0"/>
        <v>0</v>
      </c>
      <c r="G21" s="88">
        <v>0.05</v>
      </c>
      <c r="H21" s="21">
        <f t="shared" si="1"/>
        <v>0</v>
      </c>
      <c r="I21" s="21">
        <f t="shared" si="2"/>
        <v>0</v>
      </c>
      <c r="J21" s="25">
        <f t="shared" si="3"/>
        <v>0</v>
      </c>
      <c r="L21" s="89"/>
    </row>
    <row r="22" spans="1:12" ht="60" customHeight="1">
      <c r="A22" s="99">
        <v>9</v>
      </c>
      <c r="B22" s="17" t="s">
        <v>189</v>
      </c>
      <c r="C22" s="18" t="s">
        <v>18</v>
      </c>
      <c r="D22" s="19">
        <v>50</v>
      </c>
      <c r="E22" s="181">
        <v>0</v>
      </c>
      <c r="F22" s="21">
        <f t="shared" si="0"/>
        <v>0</v>
      </c>
      <c r="G22" s="88">
        <v>0.05</v>
      </c>
      <c r="H22" s="21">
        <f t="shared" si="1"/>
        <v>0</v>
      </c>
      <c r="I22" s="21">
        <f t="shared" si="2"/>
        <v>0</v>
      </c>
      <c r="J22" s="25">
        <f t="shared" si="3"/>
        <v>0</v>
      </c>
      <c r="L22" s="89"/>
    </row>
    <row r="23" spans="1:12" ht="34.9" customHeight="1">
      <c r="A23" s="99">
        <v>10</v>
      </c>
      <c r="B23" s="17" t="s">
        <v>195</v>
      </c>
      <c r="C23" s="26" t="s">
        <v>18</v>
      </c>
      <c r="D23" s="19">
        <v>50</v>
      </c>
      <c r="E23" s="181">
        <v>0</v>
      </c>
      <c r="F23" s="21">
        <f t="shared" si="0"/>
        <v>0</v>
      </c>
      <c r="G23" s="88">
        <v>0.05</v>
      </c>
      <c r="H23" s="21">
        <f t="shared" si="1"/>
        <v>0</v>
      </c>
      <c r="I23" s="21">
        <f t="shared" si="2"/>
        <v>0</v>
      </c>
      <c r="J23" s="25">
        <f t="shared" si="3"/>
        <v>0</v>
      </c>
      <c r="L23" s="89"/>
    </row>
    <row r="24" spans="1:12" ht="27" customHeight="1">
      <c r="A24" s="99">
        <v>11</v>
      </c>
      <c r="B24" s="17" t="s">
        <v>201</v>
      </c>
      <c r="C24" s="26" t="s">
        <v>18</v>
      </c>
      <c r="D24" s="19">
        <v>50</v>
      </c>
      <c r="E24" s="181">
        <v>0</v>
      </c>
      <c r="F24" s="21">
        <f t="shared" si="0"/>
        <v>0</v>
      </c>
      <c r="G24" s="88">
        <v>0.05</v>
      </c>
      <c r="H24" s="21">
        <f t="shared" si="1"/>
        <v>0</v>
      </c>
      <c r="I24" s="21">
        <f t="shared" si="2"/>
        <v>0</v>
      </c>
      <c r="J24" s="25">
        <f t="shared" si="3"/>
        <v>0</v>
      </c>
      <c r="L24" s="89"/>
    </row>
    <row r="25" spans="1:12" ht="52.15" customHeight="1">
      <c r="A25" s="99">
        <v>12</v>
      </c>
      <c r="B25" s="17" t="s">
        <v>196</v>
      </c>
      <c r="C25" s="18" t="s">
        <v>18</v>
      </c>
      <c r="D25" s="19">
        <v>900</v>
      </c>
      <c r="E25" s="181">
        <v>0</v>
      </c>
      <c r="F25" s="21">
        <f t="shared" si="0"/>
        <v>0</v>
      </c>
      <c r="G25" s="88">
        <v>0.05</v>
      </c>
      <c r="H25" s="21">
        <f t="shared" si="1"/>
        <v>0</v>
      </c>
      <c r="I25" s="21">
        <f t="shared" si="2"/>
        <v>0</v>
      </c>
      <c r="J25" s="25">
        <f t="shared" si="3"/>
        <v>0</v>
      </c>
      <c r="L25" s="89"/>
    </row>
    <row r="26" spans="1:12" ht="40.9" customHeight="1">
      <c r="A26" s="99">
        <v>13</v>
      </c>
      <c r="B26" s="17" t="s">
        <v>187</v>
      </c>
      <c r="C26" s="26" t="s">
        <v>18</v>
      </c>
      <c r="D26" s="19">
        <v>300</v>
      </c>
      <c r="E26" s="181">
        <v>0</v>
      </c>
      <c r="F26" s="21">
        <f t="shared" si="0"/>
        <v>0</v>
      </c>
      <c r="G26" s="88">
        <v>0.05</v>
      </c>
      <c r="H26" s="21">
        <f t="shared" si="1"/>
        <v>0</v>
      </c>
      <c r="I26" s="21">
        <f t="shared" si="2"/>
        <v>0</v>
      </c>
      <c r="J26" s="25">
        <f t="shared" si="3"/>
        <v>0</v>
      </c>
      <c r="L26" s="89"/>
    </row>
    <row r="27" spans="1:12" ht="31.5" customHeight="1">
      <c r="A27" s="99">
        <v>14</v>
      </c>
      <c r="B27" s="17" t="s">
        <v>202</v>
      </c>
      <c r="C27" s="26" t="s">
        <v>18</v>
      </c>
      <c r="D27" s="19">
        <v>100</v>
      </c>
      <c r="E27" s="181">
        <v>0</v>
      </c>
      <c r="F27" s="21">
        <f t="shared" si="0"/>
        <v>0</v>
      </c>
      <c r="G27" s="88">
        <v>0.05</v>
      </c>
      <c r="H27" s="21">
        <f t="shared" si="1"/>
        <v>0</v>
      </c>
      <c r="I27" s="21">
        <f t="shared" si="2"/>
        <v>0</v>
      </c>
      <c r="J27" s="25">
        <f t="shared" si="3"/>
        <v>0</v>
      </c>
      <c r="L27" s="89"/>
    </row>
    <row r="28" spans="1:12" ht="40.15" customHeight="1">
      <c r="A28" s="99">
        <v>15</v>
      </c>
      <c r="B28" s="17" t="s">
        <v>197</v>
      </c>
      <c r="C28" s="18" t="s">
        <v>18</v>
      </c>
      <c r="D28" s="19">
        <v>800</v>
      </c>
      <c r="E28" s="181">
        <v>0</v>
      </c>
      <c r="F28" s="21">
        <f t="shared" si="0"/>
        <v>0</v>
      </c>
      <c r="G28" s="88">
        <v>0.05</v>
      </c>
      <c r="H28" s="21">
        <f t="shared" si="1"/>
        <v>0</v>
      </c>
      <c r="I28" s="21">
        <f t="shared" si="2"/>
        <v>0</v>
      </c>
      <c r="J28" s="25">
        <f t="shared" si="3"/>
        <v>0</v>
      </c>
      <c r="L28" s="89"/>
    </row>
    <row r="29" spans="1:12" ht="24" customHeight="1">
      <c r="A29" s="99">
        <v>16</v>
      </c>
      <c r="B29" s="17" t="s">
        <v>198</v>
      </c>
      <c r="C29" s="18" t="s">
        <v>18</v>
      </c>
      <c r="D29" s="19">
        <v>150</v>
      </c>
      <c r="E29" s="181">
        <v>0</v>
      </c>
      <c r="F29" s="21">
        <f t="shared" si="0"/>
        <v>0</v>
      </c>
      <c r="G29" s="88">
        <v>0.05</v>
      </c>
      <c r="H29" s="21">
        <f t="shared" si="1"/>
        <v>0</v>
      </c>
      <c r="I29" s="21">
        <f t="shared" si="2"/>
        <v>0</v>
      </c>
      <c r="J29" s="25">
        <f t="shared" si="3"/>
        <v>0</v>
      </c>
      <c r="L29" s="89"/>
    </row>
    <row r="30" spans="1:12" ht="43.5" customHeight="1">
      <c r="A30" s="99">
        <v>17</v>
      </c>
      <c r="B30" s="17" t="s">
        <v>136</v>
      </c>
      <c r="C30" s="18" t="s">
        <v>18</v>
      </c>
      <c r="D30" s="19">
        <v>500</v>
      </c>
      <c r="E30" s="181">
        <v>0</v>
      </c>
      <c r="F30" s="21">
        <f t="shared" si="0"/>
        <v>0</v>
      </c>
      <c r="G30" s="88">
        <v>0.05</v>
      </c>
      <c r="H30" s="21">
        <f t="shared" si="1"/>
        <v>0</v>
      </c>
      <c r="I30" s="21">
        <f t="shared" si="2"/>
        <v>0</v>
      </c>
      <c r="J30" s="25">
        <f t="shared" si="3"/>
        <v>0</v>
      </c>
      <c r="L30" s="89"/>
    </row>
    <row r="31" spans="1:12" ht="45.6" customHeight="1">
      <c r="A31" s="99">
        <v>18</v>
      </c>
      <c r="B31" s="27" t="s">
        <v>22</v>
      </c>
      <c r="C31" s="28" t="s">
        <v>18</v>
      </c>
      <c r="D31" s="29">
        <v>500</v>
      </c>
      <c r="E31" s="181">
        <v>0</v>
      </c>
      <c r="F31" s="21">
        <f t="shared" si="0"/>
        <v>0</v>
      </c>
      <c r="G31" s="88">
        <v>0.05</v>
      </c>
      <c r="H31" s="21">
        <f t="shared" si="1"/>
        <v>0</v>
      </c>
      <c r="I31" s="21">
        <f t="shared" si="2"/>
        <v>0</v>
      </c>
      <c r="J31" s="25">
        <f t="shared" si="3"/>
        <v>0</v>
      </c>
      <c r="L31" s="89"/>
    </row>
    <row r="32" spans="1:12" ht="27" customHeight="1">
      <c r="A32" s="99">
        <v>19</v>
      </c>
      <c r="B32" s="27" t="s">
        <v>23</v>
      </c>
      <c r="C32" s="28" t="s">
        <v>18</v>
      </c>
      <c r="D32" s="29">
        <v>500</v>
      </c>
      <c r="E32" s="181">
        <v>0</v>
      </c>
      <c r="F32" s="21">
        <f t="shared" si="0"/>
        <v>0</v>
      </c>
      <c r="G32" s="88">
        <v>0.05</v>
      </c>
      <c r="H32" s="21">
        <f t="shared" si="1"/>
        <v>0</v>
      </c>
      <c r="I32" s="21">
        <f t="shared" si="2"/>
        <v>0</v>
      </c>
      <c r="J32" s="25">
        <f t="shared" si="3"/>
        <v>0</v>
      </c>
      <c r="L32" s="89"/>
    </row>
    <row r="33" spans="1:12" ht="27" customHeight="1">
      <c r="A33" s="99">
        <v>20</v>
      </c>
      <c r="B33" s="27" t="s">
        <v>137</v>
      </c>
      <c r="C33" s="28" t="s">
        <v>18</v>
      </c>
      <c r="D33" s="29">
        <v>50</v>
      </c>
      <c r="E33" s="181">
        <v>0</v>
      </c>
      <c r="F33" s="21">
        <f t="shared" si="0"/>
        <v>0</v>
      </c>
      <c r="G33" s="88">
        <v>0.05</v>
      </c>
      <c r="H33" s="21">
        <f t="shared" si="1"/>
        <v>0</v>
      </c>
      <c r="I33" s="21">
        <f t="shared" si="2"/>
        <v>0</v>
      </c>
      <c r="J33" s="25">
        <f t="shared" si="3"/>
        <v>0</v>
      </c>
      <c r="L33" s="89"/>
    </row>
    <row r="34" spans="1:12" ht="24" customHeight="1">
      <c r="A34" s="99">
        <v>21</v>
      </c>
      <c r="B34" s="17" t="s">
        <v>186</v>
      </c>
      <c r="C34" s="18" t="s">
        <v>18</v>
      </c>
      <c r="D34" s="19">
        <v>120</v>
      </c>
      <c r="E34" s="181">
        <v>0</v>
      </c>
      <c r="F34" s="21">
        <f t="shared" si="0"/>
        <v>0</v>
      </c>
      <c r="G34" s="88">
        <v>0.05</v>
      </c>
      <c r="H34" s="21">
        <f t="shared" si="1"/>
        <v>0</v>
      </c>
      <c r="I34" s="21">
        <f t="shared" si="2"/>
        <v>0</v>
      </c>
      <c r="J34" s="25">
        <f t="shared" si="3"/>
        <v>0</v>
      </c>
      <c r="L34" s="89"/>
    </row>
    <row r="35" spans="1:12" ht="25.5" customHeight="1">
      <c r="A35" s="99">
        <v>22</v>
      </c>
      <c r="B35" s="17" t="s">
        <v>167</v>
      </c>
      <c r="C35" s="30" t="s">
        <v>18</v>
      </c>
      <c r="D35" s="31">
        <v>50</v>
      </c>
      <c r="E35" s="181">
        <v>0</v>
      </c>
      <c r="F35" s="21">
        <f t="shared" si="0"/>
        <v>0</v>
      </c>
      <c r="G35" s="88">
        <v>0.05</v>
      </c>
      <c r="H35" s="21">
        <f t="shared" si="1"/>
        <v>0</v>
      </c>
      <c r="I35" s="21">
        <f t="shared" si="2"/>
        <v>0</v>
      </c>
      <c r="J35" s="25">
        <f t="shared" si="3"/>
        <v>0</v>
      </c>
      <c r="L35" s="89"/>
    </row>
    <row r="36" spans="1:12" ht="25.5" customHeight="1">
      <c r="A36" s="99">
        <v>23</v>
      </c>
      <c r="B36" s="17" t="s">
        <v>24</v>
      </c>
      <c r="C36" s="18" t="s">
        <v>18</v>
      </c>
      <c r="D36" s="19">
        <v>70</v>
      </c>
      <c r="E36" s="181">
        <v>0</v>
      </c>
      <c r="F36" s="21">
        <f t="shared" si="0"/>
        <v>0</v>
      </c>
      <c r="G36" s="88">
        <v>0.05</v>
      </c>
      <c r="H36" s="21">
        <f t="shared" si="1"/>
        <v>0</v>
      </c>
      <c r="I36" s="21">
        <f t="shared" si="2"/>
        <v>0</v>
      </c>
      <c r="J36" s="25">
        <f t="shared" si="3"/>
        <v>0</v>
      </c>
      <c r="L36" s="89"/>
    </row>
    <row r="37" spans="1:12" ht="21" thickBot="1">
      <c r="A37" s="91"/>
      <c r="B37" s="153" t="s">
        <v>36</v>
      </c>
      <c r="C37" s="32"/>
      <c r="D37" s="33"/>
      <c r="E37" s="34"/>
      <c r="F37" s="35">
        <f>SUM(F14:F36)</f>
        <v>0</v>
      </c>
      <c r="G37" s="36"/>
      <c r="H37" s="35">
        <f>SUM(H14:H36)</f>
        <v>0</v>
      </c>
      <c r="I37" s="37"/>
      <c r="J37" s="38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5" t="s">
        <v>32</v>
      </c>
      <c r="I42" s="215"/>
      <c r="J42" s="6"/>
    </row>
  </sheetData>
  <mergeCells count="10">
    <mergeCell ref="H42:I42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3" t="s">
        <v>0</v>
      </c>
      <c r="C1" s="223" t="s">
        <v>19</v>
      </c>
      <c r="D1" s="224"/>
      <c r="E1" s="225"/>
      <c r="F1" s="212" t="s">
        <v>185</v>
      </c>
      <c r="G1" s="213"/>
      <c r="H1" s="213"/>
      <c r="I1" s="214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19" t="s">
        <v>142</v>
      </c>
      <c r="C5" s="220"/>
      <c r="D5" s="220"/>
      <c r="E5" s="220"/>
      <c r="F5" s="220"/>
      <c r="G5" s="220"/>
      <c r="H5" s="220"/>
      <c r="I5" s="220"/>
      <c r="J5" s="221"/>
    </row>
    <row r="6" spans="1:13" ht="27.75" customHeight="1">
      <c r="A6" s="1"/>
      <c r="B6" s="219" t="s">
        <v>143</v>
      </c>
      <c r="C6" s="220"/>
      <c r="D6" s="220"/>
      <c r="E6" s="220"/>
      <c r="F6" s="220"/>
      <c r="G6" s="220"/>
      <c r="H6" s="220"/>
      <c r="I6" s="220"/>
      <c r="J6" s="221"/>
    </row>
    <row r="7" spans="1:13" ht="30.75" customHeight="1">
      <c r="A7" s="1"/>
      <c r="B7" s="219" t="s">
        <v>151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 ht="16.5" customHeight="1">
      <c r="A10" s="1"/>
      <c r="B10" s="222" t="s">
        <v>73</v>
      </c>
      <c r="C10" s="222"/>
      <c r="D10" s="222"/>
      <c r="E10" s="222"/>
      <c r="F10" s="222"/>
      <c r="G10" s="222"/>
      <c r="H10" s="222"/>
      <c r="I10" s="222"/>
      <c r="J10" s="222"/>
      <c r="L10" s="118"/>
    </row>
    <row r="11" spans="1:13" ht="39.75" customHeight="1">
      <c r="A11" s="1"/>
      <c r="B11" s="216" t="s">
        <v>25</v>
      </c>
      <c r="C11" s="216"/>
      <c r="D11" s="216"/>
      <c r="E11" s="216"/>
      <c r="F11" s="216"/>
      <c r="G11" s="216"/>
      <c r="H11" s="216"/>
      <c r="I11" s="216"/>
      <c r="J11" s="216"/>
    </row>
    <row r="12" spans="1:13" ht="18" customHeight="1" thickBot="1">
      <c r="A12" s="1"/>
      <c r="B12" s="171"/>
      <c r="C12" s="171"/>
      <c r="D12" s="171"/>
      <c r="E12" s="171"/>
      <c r="F12" s="171"/>
      <c r="G12" s="171"/>
      <c r="H12" s="171"/>
      <c r="I12" s="171"/>
      <c r="J12" s="171"/>
    </row>
    <row r="13" spans="1:13" ht="46.5" customHeight="1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3" ht="26.25" customHeight="1">
      <c r="A14" s="97">
        <v>1</v>
      </c>
      <c r="B14" s="178" t="s">
        <v>212</v>
      </c>
      <c r="C14" s="179" t="s">
        <v>17</v>
      </c>
      <c r="D14" s="19">
        <v>100</v>
      </c>
      <c r="E14" s="20">
        <v>0</v>
      </c>
      <c r="F14" s="40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5">
        <f>D14*I14</f>
        <v>0</v>
      </c>
      <c r="M14" s="89"/>
    </row>
    <row r="15" spans="1:13" ht="26.25" customHeight="1">
      <c r="A15" s="97">
        <v>2</v>
      </c>
      <c r="B15" s="17" t="s">
        <v>122</v>
      </c>
      <c r="C15" s="67" t="s">
        <v>17</v>
      </c>
      <c r="D15" s="19">
        <v>50</v>
      </c>
      <c r="E15" s="20">
        <v>0</v>
      </c>
      <c r="F15" s="40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5">
        <f t="shared" ref="J15" si="3">D15*I15</f>
        <v>0</v>
      </c>
      <c r="M15" s="89"/>
    </row>
    <row r="16" spans="1:13" ht="26.25" customHeight="1">
      <c r="A16" s="97">
        <v>2</v>
      </c>
      <c r="B16" s="17" t="s">
        <v>215</v>
      </c>
      <c r="C16" s="67" t="s">
        <v>17</v>
      </c>
      <c r="D16" s="19">
        <v>20</v>
      </c>
      <c r="E16" s="20">
        <v>0</v>
      </c>
      <c r="F16" s="40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5">
        <f t="shared" ref="J16:J38" si="7">D16*I16</f>
        <v>0</v>
      </c>
    </row>
    <row r="17" spans="1:10" ht="26.25" customHeight="1">
      <c r="A17" s="97">
        <v>3</v>
      </c>
      <c r="B17" s="17" t="s">
        <v>30</v>
      </c>
      <c r="C17" s="18" t="s">
        <v>17</v>
      </c>
      <c r="D17" s="19">
        <v>100</v>
      </c>
      <c r="E17" s="20">
        <v>0</v>
      </c>
      <c r="F17" s="40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5">
        <f t="shared" si="7"/>
        <v>0</v>
      </c>
    </row>
    <row r="18" spans="1:10" ht="24.75" customHeight="1">
      <c r="A18" s="97">
        <v>4</v>
      </c>
      <c r="B18" s="17" t="s">
        <v>123</v>
      </c>
      <c r="C18" s="18" t="s">
        <v>17</v>
      </c>
      <c r="D18" s="19">
        <v>30</v>
      </c>
      <c r="E18" s="20">
        <v>0</v>
      </c>
      <c r="F18" s="40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5">
        <f t="shared" si="7"/>
        <v>0</v>
      </c>
    </row>
    <row r="19" spans="1:10" ht="25.5" customHeight="1">
      <c r="A19" s="97">
        <v>5</v>
      </c>
      <c r="B19" s="17" t="s">
        <v>124</v>
      </c>
      <c r="C19" s="18" t="s">
        <v>17</v>
      </c>
      <c r="D19" s="19">
        <v>100</v>
      </c>
      <c r="E19" s="20">
        <v>0</v>
      </c>
      <c r="F19" s="40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5">
        <f t="shared" si="7"/>
        <v>0</v>
      </c>
    </row>
    <row r="20" spans="1:10" ht="33.75" customHeight="1">
      <c r="A20" s="97">
        <v>6</v>
      </c>
      <c r="B20" s="17" t="s">
        <v>125</v>
      </c>
      <c r="C20" s="18" t="s">
        <v>17</v>
      </c>
      <c r="D20" s="19">
        <v>80</v>
      </c>
      <c r="E20" s="20">
        <v>0</v>
      </c>
      <c r="F20" s="40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5">
        <f t="shared" si="7"/>
        <v>0</v>
      </c>
    </row>
    <row r="21" spans="1:10" ht="30.75" customHeight="1">
      <c r="A21" s="97">
        <v>7</v>
      </c>
      <c r="B21" s="17" t="s">
        <v>126</v>
      </c>
      <c r="C21" s="18" t="s">
        <v>17</v>
      </c>
      <c r="D21" s="19">
        <v>80</v>
      </c>
      <c r="E21" s="20">
        <v>0</v>
      </c>
      <c r="F21" s="40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5">
        <f t="shared" si="7"/>
        <v>0</v>
      </c>
    </row>
    <row r="22" spans="1:10" ht="40.5" customHeight="1">
      <c r="A22" s="97">
        <v>8</v>
      </c>
      <c r="B22" s="17" t="s">
        <v>127</v>
      </c>
      <c r="C22" s="18" t="s">
        <v>18</v>
      </c>
      <c r="D22" s="19">
        <v>200</v>
      </c>
      <c r="E22" s="20">
        <v>0</v>
      </c>
      <c r="F22" s="40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5">
        <f t="shared" si="7"/>
        <v>0</v>
      </c>
    </row>
    <row r="23" spans="1:10" ht="30" customHeight="1">
      <c r="A23" s="97">
        <v>9</v>
      </c>
      <c r="B23" s="17" t="s">
        <v>128</v>
      </c>
      <c r="C23" s="18" t="s">
        <v>17</v>
      </c>
      <c r="D23" s="19">
        <v>50</v>
      </c>
      <c r="E23" s="20">
        <v>0</v>
      </c>
      <c r="F23" s="40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5">
        <f t="shared" si="7"/>
        <v>0</v>
      </c>
    </row>
    <row r="24" spans="1:10" ht="24.75" customHeight="1">
      <c r="A24" s="97">
        <v>10</v>
      </c>
      <c r="B24" s="17" t="s">
        <v>129</v>
      </c>
      <c r="C24" s="18" t="s">
        <v>17</v>
      </c>
      <c r="D24" s="19">
        <v>50</v>
      </c>
      <c r="E24" s="20">
        <v>0</v>
      </c>
      <c r="F24" s="40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5">
        <f t="shared" si="7"/>
        <v>0</v>
      </c>
    </row>
    <row r="25" spans="1:10" ht="27.75" customHeight="1">
      <c r="A25" s="97">
        <v>11</v>
      </c>
      <c r="B25" s="17" t="s">
        <v>218</v>
      </c>
      <c r="C25" s="18" t="s">
        <v>17</v>
      </c>
      <c r="D25" s="19">
        <v>100</v>
      </c>
      <c r="E25" s="20">
        <v>0</v>
      </c>
      <c r="F25" s="40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5">
        <f t="shared" si="7"/>
        <v>0</v>
      </c>
    </row>
    <row r="26" spans="1:10" ht="33" customHeight="1">
      <c r="A26" s="97">
        <v>12</v>
      </c>
      <c r="B26" s="17" t="s">
        <v>134</v>
      </c>
      <c r="C26" s="18" t="s">
        <v>17</v>
      </c>
      <c r="D26" s="19">
        <v>200</v>
      </c>
      <c r="E26" s="20">
        <v>0</v>
      </c>
      <c r="F26" s="40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5">
        <f t="shared" si="7"/>
        <v>0</v>
      </c>
    </row>
    <row r="27" spans="1:10" ht="33" customHeight="1">
      <c r="A27" s="97">
        <v>12</v>
      </c>
      <c r="B27" s="17" t="s">
        <v>217</v>
      </c>
      <c r="C27" s="18" t="s">
        <v>17</v>
      </c>
      <c r="D27" s="19">
        <v>20</v>
      </c>
      <c r="E27" s="20">
        <v>0</v>
      </c>
      <c r="F27" s="40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5">
        <f t="shared" ref="J27" si="11">D27*I27</f>
        <v>0</v>
      </c>
    </row>
    <row r="28" spans="1:10" ht="29.25" customHeight="1">
      <c r="A28" s="97">
        <v>13</v>
      </c>
      <c r="B28" s="17" t="s">
        <v>130</v>
      </c>
      <c r="C28" s="18" t="s">
        <v>17</v>
      </c>
      <c r="D28" s="19">
        <v>100</v>
      </c>
      <c r="E28" s="20">
        <v>0</v>
      </c>
      <c r="F28" s="40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5">
        <f t="shared" si="7"/>
        <v>0</v>
      </c>
    </row>
    <row r="29" spans="1:10" ht="37.5" customHeight="1">
      <c r="A29" s="97">
        <v>14</v>
      </c>
      <c r="B29" s="17" t="s">
        <v>131</v>
      </c>
      <c r="C29" s="67" t="s">
        <v>17</v>
      </c>
      <c r="D29" s="19">
        <v>300</v>
      </c>
      <c r="E29" s="20">
        <v>0</v>
      </c>
      <c r="F29" s="40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5">
        <f t="shared" si="7"/>
        <v>0</v>
      </c>
    </row>
    <row r="30" spans="1:10" ht="27.75" customHeight="1">
      <c r="A30" s="97">
        <v>15</v>
      </c>
      <c r="B30" s="17" t="s">
        <v>85</v>
      </c>
      <c r="C30" s="18" t="s">
        <v>17</v>
      </c>
      <c r="D30" s="19">
        <v>20</v>
      </c>
      <c r="E30" s="20">
        <v>0</v>
      </c>
      <c r="F30" s="40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5">
        <f t="shared" si="7"/>
        <v>0</v>
      </c>
    </row>
    <row r="31" spans="1:10" ht="27.75" customHeight="1">
      <c r="A31" s="97">
        <v>15</v>
      </c>
      <c r="B31" s="17" t="s">
        <v>133</v>
      </c>
      <c r="C31" s="18" t="s">
        <v>17</v>
      </c>
      <c r="D31" s="19">
        <v>30</v>
      </c>
      <c r="E31" s="20">
        <v>0</v>
      </c>
      <c r="F31" s="40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5">
        <f t="shared" ref="J31" si="15">D31*I31</f>
        <v>0</v>
      </c>
    </row>
    <row r="32" spans="1:10" ht="30" customHeight="1">
      <c r="A32" s="97">
        <v>16</v>
      </c>
      <c r="B32" s="66" t="s">
        <v>213</v>
      </c>
      <c r="C32" s="18" t="s">
        <v>17</v>
      </c>
      <c r="D32" s="19">
        <v>50</v>
      </c>
      <c r="E32" s="20">
        <v>0</v>
      </c>
      <c r="F32" s="40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5">
        <f t="shared" si="7"/>
        <v>0</v>
      </c>
    </row>
    <row r="33" spans="1:10" ht="24.75" customHeight="1">
      <c r="A33" s="97">
        <v>17</v>
      </c>
      <c r="B33" s="17" t="s">
        <v>135</v>
      </c>
      <c r="C33" s="18" t="s">
        <v>17</v>
      </c>
      <c r="D33" s="19">
        <v>150</v>
      </c>
      <c r="E33" s="20">
        <v>0</v>
      </c>
      <c r="F33" s="40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5">
        <f t="shared" si="7"/>
        <v>0</v>
      </c>
    </row>
    <row r="34" spans="1:10" ht="44.25" customHeight="1">
      <c r="A34" s="97">
        <v>18</v>
      </c>
      <c r="B34" s="17" t="s">
        <v>31</v>
      </c>
      <c r="C34" s="18" t="s">
        <v>17</v>
      </c>
      <c r="D34" s="19">
        <v>20</v>
      </c>
      <c r="E34" s="20">
        <v>0</v>
      </c>
      <c r="F34" s="40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5">
        <f t="shared" si="7"/>
        <v>0</v>
      </c>
    </row>
    <row r="35" spans="1:10" ht="48.6" customHeight="1">
      <c r="A35" s="97">
        <v>19</v>
      </c>
      <c r="B35" s="17" t="s">
        <v>132</v>
      </c>
      <c r="C35" s="18" t="s">
        <v>17</v>
      </c>
      <c r="D35" s="19">
        <v>400</v>
      </c>
      <c r="E35" s="20">
        <v>0</v>
      </c>
      <c r="F35" s="40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5">
        <f t="shared" si="7"/>
        <v>0</v>
      </c>
    </row>
    <row r="36" spans="1:10" ht="33" customHeight="1">
      <c r="A36" s="97">
        <v>20</v>
      </c>
      <c r="B36" s="17" t="s">
        <v>219</v>
      </c>
      <c r="C36" s="18" t="s">
        <v>17</v>
      </c>
      <c r="D36" s="19">
        <v>20</v>
      </c>
      <c r="E36" s="20">
        <v>0</v>
      </c>
      <c r="F36" s="40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5">
        <f t="shared" si="7"/>
        <v>0</v>
      </c>
    </row>
    <row r="37" spans="1:10" ht="31.5" customHeight="1">
      <c r="A37" s="97">
        <v>21</v>
      </c>
      <c r="B37" s="17" t="s">
        <v>214</v>
      </c>
      <c r="C37" s="18" t="s">
        <v>18</v>
      </c>
      <c r="D37" s="19">
        <v>75</v>
      </c>
      <c r="E37" s="20">
        <v>0</v>
      </c>
      <c r="F37" s="40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5">
        <f t="shared" si="7"/>
        <v>0</v>
      </c>
    </row>
    <row r="38" spans="1:10" ht="33" customHeight="1">
      <c r="A38" s="97">
        <v>22</v>
      </c>
      <c r="B38" s="17" t="s">
        <v>216</v>
      </c>
      <c r="C38" s="18" t="s">
        <v>17</v>
      </c>
      <c r="D38" s="19">
        <v>150</v>
      </c>
      <c r="E38" s="20">
        <v>0</v>
      </c>
      <c r="F38" s="40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5">
        <f t="shared" si="7"/>
        <v>0</v>
      </c>
    </row>
    <row r="39" spans="1:10" ht="15.75" thickBot="1">
      <c r="A39" s="100"/>
      <c r="B39" s="101" t="s">
        <v>36</v>
      </c>
      <c r="C39" s="80"/>
      <c r="D39" s="81"/>
      <c r="E39" s="82"/>
      <c r="F39" s="83">
        <f>SUM(F14:F38)</f>
        <v>0</v>
      </c>
      <c r="G39" s="84"/>
      <c r="H39" s="83">
        <f>SUM(H14:H38)</f>
        <v>0</v>
      </c>
      <c r="I39" s="102"/>
      <c r="J39" s="86">
        <f>SUM(J14:J38)</f>
        <v>0</v>
      </c>
    </row>
    <row r="45" spans="1:10">
      <c r="G45" s="226" t="s">
        <v>32</v>
      </c>
      <c r="H45" s="226"/>
      <c r="I45" s="226"/>
    </row>
  </sheetData>
  <mergeCells count="10">
    <mergeCell ref="G45:I45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19" t="s">
        <v>144</v>
      </c>
      <c r="C5" s="220"/>
      <c r="D5" s="220"/>
      <c r="E5" s="220"/>
      <c r="F5" s="220"/>
      <c r="G5" s="220"/>
      <c r="H5" s="220"/>
      <c r="I5" s="220"/>
      <c r="J5" s="221"/>
    </row>
    <row r="6" spans="1:13" ht="27" customHeight="1">
      <c r="A6" s="1"/>
      <c r="B6" s="219" t="s">
        <v>145</v>
      </c>
      <c r="C6" s="220"/>
      <c r="D6" s="220"/>
      <c r="E6" s="220"/>
      <c r="F6" s="220"/>
      <c r="G6" s="220"/>
      <c r="H6" s="220"/>
      <c r="I6" s="220"/>
      <c r="J6" s="221"/>
    </row>
    <row r="7" spans="1:13" ht="31.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>
      <c r="A10" s="1"/>
      <c r="B10" s="222" t="s">
        <v>33</v>
      </c>
      <c r="C10" s="222"/>
      <c r="D10" s="222"/>
      <c r="E10" s="222"/>
      <c r="F10" s="222"/>
      <c r="G10" s="222"/>
      <c r="H10" s="222"/>
      <c r="I10" s="222"/>
      <c r="J10" s="222"/>
    </row>
    <row r="11" spans="1:13" ht="36" customHeight="1">
      <c r="A11" s="1"/>
      <c r="B11" s="216" t="s">
        <v>34</v>
      </c>
      <c r="C11" s="216"/>
      <c r="D11" s="216"/>
      <c r="E11" s="216"/>
      <c r="F11" s="216"/>
      <c r="G11" s="216"/>
      <c r="H11" s="216"/>
      <c r="I11" s="216"/>
      <c r="J11" s="216"/>
    </row>
    <row r="12" spans="1:13" ht="15.75" thickBot="1">
      <c r="A12" s="1"/>
      <c r="B12" s="41"/>
      <c r="C12" s="3"/>
      <c r="D12" s="4"/>
      <c r="E12" s="5"/>
      <c r="F12" s="5"/>
      <c r="G12" s="39"/>
      <c r="H12" s="5"/>
      <c r="I12" s="5"/>
      <c r="J12" s="5"/>
    </row>
    <row r="13" spans="1:13" ht="36">
      <c r="A13" s="42" t="s">
        <v>7</v>
      </c>
      <c r="B13" s="43" t="s">
        <v>8</v>
      </c>
      <c r="C13" s="44" t="s">
        <v>9</v>
      </c>
      <c r="D13" s="43" t="s">
        <v>10</v>
      </c>
      <c r="E13" s="45" t="s">
        <v>11</v>
      </c>
      <c r="F13" s="45" t="s">
        <v>12</v>
      </c>
      <c r="G13" s="46" t="s">
        <v>35</v>
      </c>
      <c r="H13" s="45" t="s">
        <v>14</v>
      </c>
      <c r="I13" s="47" t="s">
        <v>15</v>
      </c>
      <c r="J13" s="48" t="s">
        <v>16</v>
      </c>
      <c r="M13" s="172"/>
    </row>
    <row r="14" spans="1:13" ht="30" customHeight="1">
      <c r="A14" s="99">
        <v>1</v>
      </c>
      <c r="B14" s="17" t="s">
        <v>234</v>
      </c>
      <c r="C14" s="49" t="s">
        <v>17</v>
      </c>
      <c r="D14" s="50">
        <v>100</v>
      </c>
      <c r="E14" s="51">
        <v>0</v>
      </c>
      <c r="F14" s="21">
        <f>D14*E14</f>
        <v>0</v>
      </c>
      <c r="G14" s="22">
        <v>0.05</v>
      </c>
      <c r="H14" s="21">
        <f>J14-F14</f>
        <v>0</v>
      </c>
      <c r="I14" s="52">
        <f>E14+E14*G14</f>
        <v>0</v>
      </c>
      <c r="J14" s="25">
        <f>D14*I14</f>
        <v>0</v>
      </c>
      <c r="M14" s="172"/>
    </row>
    <row r="15" spans="1:13" ht="28.5" customHeight="1">
      <c r="A15" s="99">
        <v>2</v>
      </c>
      <c r="B15" s="17" t="s">
        <v>232</v>
      </c>
      <c r="C15" s="49" t="s">
        <v>17</v>
      </c>
      <c r="D15" s="50">
        <v>100</v>
      </c>
      <c r="E15" s="51">
        <v>0</v>
      </c>
      <c r="F15" s="21">
        <f>D15*E15</f>
        <v>0</v>
      </c>
      <c r="G15" s="22">
        <v>0.05</v>
      </c>
      <c r="H15" s="21">
        <f>J15-F15</f>
        <v>0</v>
      </c>
      <c r="I15" s="52">
        <f>E15+E15*G15</f>
        <v>0</v>
      </c>
      <c r="J15" s="25">
        <f>D15*I15</f>
        <v>0</v>
      </c>
    </row>
    <row r="16" spans="1:13" ht="38.25" customHeight="1">
      <c r="A16" s="99">
        <v>3</v>
      </c>
      <c r="B16" s="17" t="s">
        <v>233</v>
      </c>
      <c r="C16" s="49" t="s">
        <v>17</v>
      </c>
      <c r="D16" s="50">
        <v>180</v>
      </c>
      <c r="E16" s="51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2">
        <f t="shared" ref="I16:I32" si="2">E16+E16*G16</f>
        <v>0</v>
      </c>
      <c r="J16" s="25">
        <f t="shared" ref="J16:J32" si="3">D16*I16</f>
        <v>0</v>
      </c>
    </row>
    <row r="17" spans="1:10" ht="26.25" customHeight="1">
      <c r="A17" s="99">
        <v>4</v>
      </c>
      <c r="B17" s="53" t="s">
        <v>101</v>
      </c>
      <c r="C17" s="49" t="s">
        <v>17</v>
      </c>
      <c r="D17" s="50">
        <v>180</v>
      </c>
      <c r="E17" s="51">
        <v>0</v>
      </c>
      <c r="F17" s="21">
        <f t="shared" si="0"/>
        <v>0</v>
      </c>
      <c r="G17" s="22">
        <v>0.05</v>
      </c>
      <c r="H17" s="21">
        <f t="shared" si="1"/>
        <v>0</v>
      </c>
      <c r="I17" s="52">
        <f t="shared" si="2"/>
        <v>0</v>
      </c>
      <c r="J17" s="25">
        <f t="shared" si="3"/>
        <v>0</v>
      </c>
    </row>
    <row r="18" spans="1:10" ht="37.5" customHeight="1">
      <c r="A18" s="99">
        <v>5</v>
      </c>
      <c r="B18" s="54" t="s">
        <v>220</v>
      </c>
      <c r="C18" s="49" t="s">
        <v>17</v>
      </c>
      <c r="D18" s="50">
        <v>500</v>
      </c>
      <c r="E18" s="51">
        <v>0</v>
      </c>
      <c r="F18" s="21">
        <f t="shared" si="0"/>
        <v>0</v>
      </c>
      <c r="G18" s="22">
        <v>0.05</v>
      </c>
      <c r="H18" s="21">
        <f t="shared" si="1"/>
        <v>0</v>
      </c>
      <c r="I18" s="52">
        <f t="shared" si="2"/>
        <v>0</v>
      </c>
      <c r="J18" s="25">
        <f t="shared" si="3"/>
        <v>0</v>
      </c>
    </row>
    <row r="19" spans="1:10" ht="37.5" customHeight="1">
      <c r="A19" s="99">
        <v>6</v>
      </c>
      <c r="B19" s="54" t="s">
        <v>166</v>
      </c>
      <c r="C19" s="49" t="s">
        <v>17</v>
      </c>
      <c r="D19" s="50">
        <v>12000</v>
      </c>
      <c r="E19" s="51">
        <v>0</v>
      </c>
      <c r="F19" s="21">
        <f t="shared" si="0"/>
        <v>0</v>
      </c>
      <c r="G19" s="22">
        <v>0.05</v>
      </c>
      <c r="H19" s="21">
        <f t="shared" si="1"/>
        <v>0</v>
      </c>
      <c r="I19" s="52">
        <f t="shared" si="2"/>
        <v>0</v>
      </c>
      <c r="J19" s="25">
        <f t="shared" si="3"/>
        <v>0</v>
      </c>
    </row>
    <row r="20" spans="1:10" ht="45.75" customHeight="1">
      <c r="A20" s="99">
        <v>7</v>
      </c>
      <c r="B20" s="54" t="s">
        <v>102</v>
      </c>
      <c r="C20" s="49" t="s">
        <v>17</v>
      </c>
      <c r="D20" s="50">
        <v>4000</v>
      </c>
      <c r="E20" s="51">
        <v>0</v>
      </c>
      <c r="F20" s="21">
        <f t="shared" si="0"/>
        <v>0</v>
      </c>
      <c r="G20" s="22">
        <v>0.05</v>
      </c>
      <c r="H20" s="21">
        <f t="shared" si="1"/>
        <v>0</v>
      </c>
      <c r="I20" s="52">
        <f t="shared" si="2"/>
        <v>0</v>
      </c>
      <c r="J20" s="25">
        <f t="shared" si="3"/>
        <v>0</v>
      </c>
    </row>
    <row r="21" spans="1:10" ht="24" customHeight="1">
      <c r="A21" s="99">
        <v>8</v>
      </c>
      <c r="B21" s="53" t="s">
        <v>221</v>
      </c>
      <c r="C21" s="55" t="s">
        <v>17</v>
      </c>
      <c r="D21" s="50">
        <v>10</v>
      </c>
      <c r="E21" s="51">
        <v>0</v>
      </c>
      <c r="F21" s="21">
        <f t="shared" si="0"/>
        <v>0</v>
      </c>
      <c r="G21" s="56">
        <v>0.05</v>
      </c>
      <c r="H21" s="21">
        <f t="shared" si="1"/>
        <v>0</v>
      </c>
      <c r="I21" s="52">
        <f t="shared" si="2"/>
        <v>0</v>
      </c>
      <c r="J21" s="25">
        <f t="shared" si="3"/>
        <v>0</v>
      </c>
    </row>
    <row r="22" spans="1:10" ht="27" customHeight="1">
      <c r="A22" s="99">
        <v>9</v>
      </c>
      <c r="B22" s="57" t="s">
        <v>222</v>
      </c>
      <c r="C22" s="58" t="s">
        <v>17</v>
      </c>
      <c r="D22" s="59">
        <v>30</v>
      </c>
      <c r="E22" s="51">
        <v>0</v>
      </c>
      <c r="F22" s="21">
        <f t="shared" si="0"/>
        <v>0</v>
      </c>
      <c r="G22" s="60">
        <v>0.05</v>
      </c>
      <c r="H22" s="21">
        <f t="shared" si="1"/>
        <v>0</v>
      </c>
      <c r="I22" s="52">
        <f t="shared" si="2"/>
        <v>0</v>
      </c>
      <c r="J22" s="25">
        <f t="shared" si="3"/>
        <v>0</v>
      </c>
    </row>
    <row r="23" spans="1:10" ht="43.5" customHeight="1">
      <c r="A23" s="99">
        <v>10</v>
      </c>
      <c r="B23" s="57" t="s">
        <v>225</v>
      </c>
      <c r="C23" s="58" t="s">
        <v>18</v>
      </c>
      <c r="D23" s="59">
        <v>50</v>
      </c>
      <c r="E23" s="51">
        <v>0</v>
      </c>
      <c r="F23" s="21">
        <f t="shared" si="0"/>
        <v>0</v>
      </c>
      <c r="G23" s="60">
        <v>0.05</v>
      </c>
      <c r="H23" s="21">
        <f t="shared" si="1"/>
        <v>0</v>
      </c>
      <c r="I23" s="52">
        <f t="shared" si="2"/>
        <v>0</v>
      </c>
      <c r="J23" s="25">
        <f t="shared" si="3"/>
        <v>0</v>
      </c>
    </row>
    <row r="24" spans="1:10" ht="42" customHeight="1">
      <c r="A24" s="99">
        <v>11</v>
      </c>
      <c r="B24" s="57" t="s">
        <v>226</v>
      </c>
      <c r="C24" s="58" t="s">
        <v>18</v>
      </c>
      <c r="D24" s="59">
        <v>50</v>
      </c>
      <c r="E24" s="51">
        <v>0</v>
      </c>
      <c r="F24" s="21">
        <f t="shared" si="0"/>
        <v>0</v>
      </c>
      <c r="G24" s="60">
        <v>0.05</v>
      </c>
      <c r="H24" s="21">
        <f t="shared" si="1"/>
        <v>0</v>
      </c>
      <c r="I24" s="52">
        <f t="shared" si="2"/>
        <v>0</v>
      </c>
      <c r="J24" s="25">
        <f t="shared" si="3"/>
        <v>0</v>
      </c>
    </row>
    <row r="25" spans="1:10" ht="39.75" customHeight="1">
      <c r="A25" s="99">
        <v>12</v>
      </c>
      <c r="B25" s="57" t="s">
        <v>227</v>
      </c>
      <c r="C25" s="58" t="s">
        <v>18</v>
      </c>
      <c r="D25" s="59">
        <v>50</v>
      </c>
      <c r="E25" s="51">
        <v>0</v>
      </c>
      <c r="F25" s="21">
        <f t="shared" si="0"/>
        <v>0</v>
      </c>
      <c r="G25" s="60">
        <v>0.05</v>
      </c>
      <c r="H25" s="21">
        <f t="shared" si="1"/>
        <v>0</v>
      </c>
      <c r="I25" s="52">
        <f t="shared" si="2"/>
        <v>0</v>
      </c>
      <c r="J25" s="25">
        <f t="shared" si="3"/>
        <v>0</v>
      </c>
    </row>
    <row r="26" spans="1:10" ht="52.5" customHeight="1">
      <c r="A26" s="99">
        <v>13</v>
      </c>
      <c r="B26" s="17" t="s">
        <v>228</v>
      </c>
      <c r="C26" s="55" t="s">
        <v>18</v>
      </c>
      <c r="D26" s="50">
        <v>50</v>
      </c>
      <c r="E26" s="51">
        <v>0</v>
      </c>
      <c r="F26" s="21">
        <f t="shared" si="0"/>
        <v>0</v>
      </c>
      <c r="G26" s="56">
        <v>0.05</v>
      </c>
      <c r="H26" s="21">
        <f t="shared" si="1"/>
        <v>0</v>
      </c>
      <c r="I26" s="52">
        <f t="shared" si="2"/>
        <v>0</v>
      </c>
      <c r="J26" s="25">
        <f t="shared" si="3"/>
        <v>0</v>
      </c>
    </row>
    <row r="27" spans="1:10" ht="27" customHeight="1">
      <c r="A27" s="99">
        <v>14</v>
      </c>
      <c r="B27" s="61" t="s">
        <v>223</v>
      </c>
      <c r="C27" s="62" t="s">
        <v>18</v>
      </c>
      <c r="D27" s="63">
        <v>450</v>
      </c>
      <c r="E27" s="51">
        <v>0</v>
      </c>
      <c r="F27" s="21">
        <f t="shared" si="0"/>
        <v>0</v>
      </c>
      <c r="G27" s="64">
        <v>0.05</v>
      </c>
      <c r="H27" s="21">
        <f t="shared" si="1"/>
        <v>0</v>
      </c>
      <c r="I27" s="52">
        <f t="shared" si="2"/>
        <v>0</v>
      </c>
      <c r="J27" s="25">
        <f t="shared" si="3"/>
        <v>0</v>
      </c>
    </row>
    <row r="28" spans="1:10" ht="37.5" customHeight="1">
      <c r="A28" s="99">
        <v>15</v>
      </c>
      <c r="B28" s="65" t="s">
        <v>103</v>
      </c>
      <c r="C28" s="62" t="s">
        <v>18</v>
      </c>
      <c r="D28" s="63">
        <v>20</v>
      </c>
      <c r="E28" s="51">
        <v>0</v>
      </c>
      <c r="F28" s="21">
        <f t="shared" si="0"/>
        <v>0</v>
      </c>
      <c r="G28" s="64">
        <v>0.05</v>
      </c>
      <c r="H28" s="21">
        <f t="shared" si="1"/>
        <v>0</v>
      </c>
      <c r="I28" s="52">
        <f t="shared" si="2"/>
        <v>0</v>
      </c>
      <c r="J28" s="25">
        <f t="shared" si="3"/>
        <v>0</v>
      </c>
    </row>
    <row r="29" spans="1:10" ht="37.5" customHeight="1">
      <c r="A29" s="99">
        <v>16</v>
      </c>
      <c r="B29" s="65" t="s">
        <v>231</v>
      </c>
      <c r="C29" s="62" t="s">
        <v>17</v>
      </c>
      <c r="D29" s="63">
        <v>600</v>
      </c>
      <c r="E29" s="51">
        <v>0</v>
      </c>
      <c r="F29" s="21">
        <f t="shared" si="0"/>
        <v>0</v>
      </c>
      <c r="G29" s="64">
        <v>0.05</v>
      </c>
      <c r="H29" s="21">
        <f t="shared" si="1"/>
        <v>0</v>
      </c>
      <c r="I29" s="52">
        <f t="shared" si="2"/>
        <v>0</v>
      </c>
      <c r="J29" s="25">
        <f t="shared" si="3"/>
        <v>0</v>
      </c>
    </row>
    <row r="30" spans="1:10" ht="37.5" customHeight="1">
      <c r="A30" s="99">
        <v>17</v>
      </c>
      <c r="B30" s="53" t="s">
        <v>229</v>
      </c>
      <c r="C30" s="55" t="s">
        <v>17</v>
      </c>
      <c r="D30" s="63">
        <v>600</v>
      </c>
      <c r="E30" s="51">
        <v>0</v>
      </c>
      <c r="F30" s="21">
        <f t="shared" si="0"/>
        <v>0</v>
      </c>
      <c r="G30" s="56">
        <v>0.05</v>
      </c>
      <c r="H30" s="21">
        <f t="shared" si="1"/>
        <v>0</v>
      </c>
      <c r="I30" s="52">
        <f t="shared" si="2"/>
        <v>0</v>
      </c>
      <c r="J30" s="25">
        <f t="shared" si="3"/>
        <v>0</v>
      </c>
    </row>
    <row r="31" spans="1:10" ht="37.5" customHeight="1">
      <c r="A31" s="99">
        <v>18</v>
      </c>
      <c r="B31" s="53" t="s">
        <v>230</v>
      </c>
      <c r="C31" s="55" t="s">
        <v>17</v>
      </c>
      <c r="D31" s="63">
        <v>600</v>
      </c>
      <c r="E31" s="51">
        <v>0</v>
      </c>
      <c r="F31" s="21">
        <f t="shared" si="0"/>
        <v>0</v>
      </c>
      <c r="G31" s="56">
        <v>0.05</v>
      </c>
      <c r="H31" s="21">
        <f t="shared" si="1"/>
        <v>0</v>
      </c>
      <c r="I31" s="52">
        <f t="shared" si="2"/>
        <v>0</v>
      </c>
      <c r="J31" s="25">
        <f t="shared" si="3"/>
        <v>0</v>
      </c>
    </row>
    <row r="32" spans="1:10" ht="37.5" customHeight="1">
      <c r="A32" s="99">
        <v>19</v>
      </c>
      <c r="B32" s="53" t="s">
        <v>224</v>
      </c>
      <c r="C32" s="55" t="s">
        <v>17</v>
      </c>
      <c r="D32" s="63">
        <v>600</v>
      </c>
      <c r="E32" s="51">
        <v>0</v>
      </c>
      <c r="F32" s="21">
        <f t="shared" si="0"/>
        <v>0</v>
      </c>
      <c r="G32" s="56">
        <v>0.05</v>
      </c>
      <c r="H32" s="21">
        <f t="shared" si="1"/>
        <v>0</v>
      </c>
      <c r="I32" s="52">
        <f t="shared" si="2"/>
        <v>0</v>
      </c>
      <c r="J32" s="25">
        <f t="shared" si="3"/>
        <v>0</v>
      </c>
    </row>
    <row r="33" spans="1:10" ht="15.75" thickBot="1">
      <c r="A33" s="103"/>
      <c r="B33" s="79" t="s">
        <v>36</v>
      </c>
      <c r="C33" s="80"/>
      <c r="D33" s="81"/>
      <c r="E33" s="82"/>
      <c r="F33" s="83">
        <f>SUM(F15:F32)</f>
        <v>0</v>
      </c>
      <c r="G33" s="84"/>
      <c r="H33" s="83">
        <f>SUM(H15:H32)</f>
        <v>0</v>
      </c>
      <c r="I33" s="85"/>
      <c r="J33" s="86">
        <f>SUM(J15:J32)</f>
        <v>0</v>
      </c>
    </row>
    <row r="37" spans="1:10">
      <c r="H37" s="226" t="s">
        <v>32</v>
      </c>
      <c r="I37" s="226"/>
      <c r="J37" s="226"/>
    </row>
  </sheetData>
  <mergeCells count="10">
    <mergeCell ref="H37:J37"/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3" t="s">
        <v>0</v>
      </c>
      <c r="C1" s="224" t="s">
        <v>19</v>
      </c>
      <c r="D1" s="224"/>
      <c r="E1" s="224"/>
      <c r="F1" s="212" t="s">
        <v>168</v>
      </c>
      <c r="G1" s="213"/>
      <c r="H1" s="213"/>
      <c r="I1" s="214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17" t="s">
        <v>2</v>
      </c>
      <c r="D3" s="218"/>
      <c r="E3" s="218"/>
      <c r="F3" s="218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2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2.25" customHeight="1">
      <c r="A7" s="1"/>
      <c r="B7" s="219" t="s">
        <v>152</v>
      </c>
      <c r="C7" s="220"/>
      <c r="D7" s="220"/>
      <c r="E7" s="220"/>
      <c r="F7" s="220"/>
      <c r="G7" s="220"/>
      <c r="H7" s="220"/>
      <c r="I7" s="220"/>
      <c r="J7" s="221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0">
      <c r="B10" s="222" t="s">
        <v>37</v>
      </c>
      <c r="C10" s="222"/>
      <c r="D10" s="222"/>
      <c r="E10" s="222"/>
      <c r="F10" s="222"/>
      <c r="G10" s="222"/>
      <c r="H10" s="222"/>
      <c r="I10" s="222"/>
      <c r="J10" s="222"/>
    </row>
    <row r="11" spans="1:10" ht="36.75" customHeight="1">
      <c r="B11" s="227" t="s">
        <v>38</v>
      </c>
      <c r="C11" s="227"/>
      <c r="D11" s="227"/>
      <c r="E11" s="227"/>
      <c r="F11" s="227"/>
      <c r="G11" s="227"/>
      <c r="H11" s="227"/>
      <c r="I11" s="227"/>
      <c r="J11" s="227"/>
    </row>
    <row r="12" spans="1:10" ht="15.75" thickBot="1"/>
    <row r="13" spans="1:10" ht="36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0" ht="52.15" customHeight="1">
      <c r="A14" s="99">
        <v>1</v>
      </c>
      <c r="B14" s="66" t="s">
        <v>205</v>
      </c>
      <c r="C14" s="67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4">
        <f>E14+E14*G14</f>
        <v>0</v>
      </c>
      <c r="J14" s="25">
        <f t="shared" ref="J14:J21" si="2">D14*I14</f>
        <v>0</v>
      </c>
    </row>
    <row r="15" spans="1:10" ht="33.6" customHeight="1">
      <c r="A15" s="99">
        <v>2</v>
      </c>
      <c r="B15" s="17" t="s">
        <v>204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4">
        <f t="shared" ref="I15:I21" si="3">E15+E15*G15</f>
        <v>0</v>
      </c>
      <c r="J15" s="25">
        <f t="shared" si="2"/>
        <v>0</v>
      </c>
    </row>
    <row r="16" spans="1:10" ht="54" customHeight="1">
      <c r="A16" s="99">
        <v>3</v>
      </c>
      <c r="B16" s="17" t="s">
        <v>210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4">
        <f t="shared" si="3"/>
        <v>0</v>
      </c>
      <c r="J16" s="25">
        <f t="shared" si="2"/>
        <v>0</v>
      </c>
    </row>
    <row r="17" spans="1:10" ht="38.25" customHeight="1">
      <c r="A17" s="99">
        <v>4</v>
      </c>
      <c r="B17" s="17" t="s">
        <v>208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4">
        <f t="shared" si="3"/>
        <v>0</v>
      </c>
      <c r="J17" s="25">
        <f t="shared" si="2"/>
        <v>0</v>
      </c>
    </row>
    <row r="18" spans="1:10" ht="36.75" customHeight="1">
      <c r="A18" s="99">
        <v>5</v>
      </c>
      <c r="B18" s="17" t="s">
        <v>209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4">
        <f t="shared" si="3"/>
        <v>0</v>
      </c>
      <c r="J18" s="25">
        <f t="shared" si="2"/>
        <v>0</v>
      </c>
    </row>
    <row r="19" spans="1:10" ht="37.5" customHeight="1">
      <c r="A19" s="99">
        <v>6</v>
      </c>
      <c r="B19" s="68" t="s">
        <v>165</v>
      </c>
      <c r="C19" s="69" t="s">
        <v>17</v>
      </c>
      <c r="D19" s="31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4">
        <f t="shared" si="3"/>
        <v>0</v>
      </c>
      <c r="J19" s="25">
        <f t="shared" si="2"/>
        <v>0</v>
      </c>
    </row>
    <row r="20" spans="1:10" ht="29.45" customHeight="1">
      <c r="A20" s="99">
        <v>7</v>
      </c>
      <c r="B20" s="17" t="s">
        <v>206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4">
        <f t="shared" si="3"/>
        <v>0</v>
      </c>
      <c r="J20" s="25">
        <f t="shared" si="2"/>
        <v>0</v>
      </c>
    </row>
    <row r="21" spans="1:10">
      <c r="A21" s="99">
        <v>8</v>
      </c>
      <c r="B21" s="17" t="s">
        <v>207</v>
      </c>
      <c r="C21" s="18" t="s">
        <v>18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4">
        <f t="shared" si="3"/>
        <v>0</v>
      </c>
      <c r="J21" s="25">
        <f t="shared" si="2"/>
        <v>0</v>
      </c>
    </row>
    <row r="22" spans="1:10" ht="15.75" thickBot="1">
      <c r="A22" s="105"/>
      <c r="B22" s="195" t="s">
        <v>36</v>
      </c>
      <c r="C22" s="32"/>
      <c r="D22" s="104"/>
      <c r="E22" s="34"/>
      <c r="F22" s="35">
        <f>SUM(F14:F21)</f>
        <v>0</v>
      </c>
      <c r="G22" s="36"/>
      <c r="H22" s="35">
        <f>SUM(H14:H21)</f>
        <v>0</v>
      </c>
      <c r="I22" s="37"/>
      <c r="J22" s="38">
        <f>SUM(J14:J21)</f>
        <v>0</v>
      </c>
    </row>
    <row r="26" spans="1:10">
      <c r="H26" s="226" t="s">
        <v>32</v>
      </c>
      <c r="I26" s="226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5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4.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0" ht="18" customHeight="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8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0" ht="39" customHeight="1">
      <c r="A10" s="1"/>
      <c r="B10" s="227" t="s">
        <v>74</v>
      </c>
      <c r="C10" s="227"/>
      <c r="D10" s="227"/>
      <c r="E10" s="227"/>
      <c r="F10" s="227"/>
      <c r="G10" s="227"/>
      <c r="H10" s="227"/>
      <c r="I10" s="227"/>
      <c r="J10" s="227"/>
    </row>
    <row r="11" spans="1:10" ht="14.2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6">
      <c r="A12" s="98" t="s">
        <v>7</v>
      </c>
      <c r="B12" s="90" t="s">
        <v>26</v>
      </c>
      <c r="C12" s="92" t="s">
        <v>9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27.75" customHeight="1">
      <c r="A13" s="97">
        <v>1</v>
      </c>
      <c r="B13" s="17" t="s">
        <v>104</v>
      </c>
      <c r="C13" s="67" t="s">
        <v>17</v>
      </c>
      <c r="D13" s="19">
        <v>120</v>
      </c>
      <c r="E13" s="20">
        <v>0</v>
      </c>
      <c r="F13" s="40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5">
        <f t="shared" ref="J13:J22" si="3">D13*I13</f>
        <v>0</v>
      </c>
    </row>
    <row r="14" spans="1:10" ht="27.75" customHeight="1">
      <c r="A14" s="97">
        <v>2</v>
      </c>
      <c r="B14" s="27" t="s">
        <v>105</v>
      </c>
      <c r="C14" s="175" t="s">
        <v>17</v>
      </c>
      <c r="D14" s="19">
        <v>120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5">
        <f t="shared" si="3"/>
        <v>0</v>
      </c>
    </row>
    <row r="15" spans="1:10" ht="27.75" customHeight="1">
      <c r="A15" s="97">
        <v>3</v>
      </c>
      <c r="B15" s="27" t="s">
        <v>93</v>
      </c>
      <c r="C15" s="175" t="s">
        <v>17</v>
      </c>
      <c r="D15" s="29">
        <v>6000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5">
        <f t="shared" si="3"/>
        <v>0</v>
      </c>
    </row>
    <row r="16" spans="1:10" ht="27.75" customHeight="1">
      <c r="A16" s="97">
        <v>4</v>
      </c>
      <c r="B16" s="27" t="s">
        <v>106</v>
      </c>
      <c r="C16" s="175" t="s">
        <v>17</v>
      </c>
      <c r="D16" s="19">
        <v>100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</row>
    <row r="17" spans="1:10" ht="27.75" customHeight="1">
      <c r="A17" s="97">
        <v>5</v>
      </c>
      <c r="B17" s="27" t="s">
        <v>110</v>
      </c>
      <c r="C17" s="175" t="s">
        <v>17</v>
      </c>
      <c r="D17" s="19">
        <v>100</v>
      </c>
      <c r="E17" s="20">
        <v>0</v>
      </c>
      <c r="F17" s="40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</row>
    <row r="18" spans="1:10" ht="27.75" customHeight="1">
      <c r="A18" s="97">
        <v>6</v>
      </c>
      <c r="B18" s="27" t="s">
        <v>108</v>
      </c>
      <c r="C18" s="175" t="s">
        <v>17</v>
      </c>
      <c r="D18" s="19">
        <v>100</v>
      </c>
      <c r="E18" s="20">
        <v>0</v>
      </c>
      <c r="F18" s="154">
        <f>D18*E18</f>
        <v>0</v>
      </c>
      <c r="G18" s="22">
        <v>0.05</v>
      </c>
      <c r="H18" s="155">
        <f t="shared" si="1"/>
        <v>0</v>
      </c>
      <c r="I18" s="21">
        <f t="shared" si="2"/>
        <v>0</v>
      </c>
      <c r="J18" s="156">
        <f>D18*I18</f>
        <v>0</v>
      </c>
    </row>
    <row r="19" spans="1:10" ht="27.75" customHeight="1">
      <c r="A19" s="97">
        <v>7</v>
      </c>
      <c r="B19" s="27" t="s">
        <v>109</v>
      </c>
      <c r="C19" s="175" t="s">
        <v>17</v>
      </c>
      <c r="D19" s="19">
        <v>100</v>
      </c>
      <c r="E19" s="20">
        <v>0</v>
      </c>
      <c r="F19" s="154">
        <f t="shared" ref="F19:F21" si="4">D19*E19</f>
        <v>0</v>
      </c>
      <c r="G19" s="22">
        <v>0.05</v>
      </c>
      <c r="H19" s="155">
        <f t="shared" si="1"/>
        <v>0</v>
      </c>
      <c r="I19" s="21">
        <f t="shared" si="2"/>
        <v>0</v>
      </c>
      <c r="J19" s="156">
        <f t="shared" ref="J19:J21" si="5">D19*I19</f>
        <v>0</v>
      </c>
    </row>
    <row r="20" spans="1:10" ht="27.75" customHeight="1">
      <c r="A20" s="97">
        <v>8</v>
      </c>
      <c r="B20" s="27" t="s">
        <v>111</v>
      </c>
      <c r="C20" s="175" t="s">
        <v>17</v>
      </c>
      <c r="D20" s="19">
        <v>100</v>
      </c>
      <c r="E20" s="20">
        <v>0</v>
      </c>
      <c r="F20" s="154">
        <f t="shared" si="4"/>
        <v>0</v>
      </c>
      <c r="G20" s="22">
        <v>0.05</v>
      </c>
      <c r="H20" s="155">
        <f t="shared" si="1"/>
        <v>0</v>
      </c>
      <c r="I20" s="21">
        <f t="shared" si="2"/>
        <v>0</v>
      </c>
      <c r="J20" s="156">
        <f t="shared" si="5"/>
        <v>0</v>
      </c>
    </row>
    <row r="21" spans="1:10" ht="27.75" customHeight="1">
      <c r="A21" s="97">
        <v>9</v>
      </c>
      <c r="B21" s="27" t="s">
        <v>112</v>
      </c>
      <c r="C21" s="175" t="s">
        <v>17</v>
      </c>
      <c r="D21" s="19">
        <v>100</v>
      </c>
      <c r="E21" s="20">
        <v>0</v>
      </c>
      <c r="F21" s="154">
        <f t="shared" si="4"/>
        <v>0</v>
      </c>
      <c r="G21" s="22">
        <v>0.05</v>
      </c>
      <c r="H21" s="155">
        <f t="shared" si="1"/>
        <v>0</v>
      </c>
      <c r="I21" s="21">
        <f t="shared" si="2"/>
        <v>0</v>
      </c>
      <c r="J21" s="156">
        <f t="shared" si="5"/>
        <v>0</v>
      </c>
    </row>
    <row r="22" spans="1:10" ht="27.75" customHeight="1">
      <c r="A22" s="97">
        <v>10</v>
      </c>
      <c r="B22" s="27" t="s">
        <v>107</v>
      </c>
      <c r="C22" s="175" t="s">
        <v>17</v>
      </c>
      <c r="D22" s="19">
        <v>100</v>
      </c>
      <c r="E22" s="20">
        <v>0</v>
      </c>
      <c r="F22" s="154">
        <f t="shared" si="0"/>
        <v>0</v>
      </c>
      <c r="G22" s="60">
        <v>0.05</v>
      </c>
      <c r="H22" s="155">
        <f t="shared" si="1"/>
        <v>0</v>
      </c>
      <c r="I22" s="155">
        <f t="shared" si="2"/>
        <v>0</v>
      </c>
      <c r="J22" s="156">
        <f t="shared" si="3"/>
        <v>0</v>
      </c>
    </row>
    <row r="23" spans="1:10" ht="15.75" thickBot="1">
      <c r="A23" s="106"/>
      <c r="B23" s="101" t="s">
        <v>36</v>
      </c>
      <c r="C23" s="107"/>
      <c r="D23" s="108"/>
      <c r="E23" s="109"/>
      <c r="F23" s="110">
        <f>SUM(F13:F22)</f>
        <v>0</v>
      </c>
      <c r="G23" s="111"/>
      <c r="H23" s="83">
        <f>SUM(H13:H22)</f>
        <v>0</v>
      </c>
      <c r="I23" s="112"/>
      <c r="J23" s="86">
        <f>SUM(J13:J22)</f>
        <v>0</v>
      </c>
    </row>
    <row r="24" spans="1:10">
      <c r="A24" s="70"/>
      <c r="B24" s="71"/>
      <c r="C24" s="72"/>
      <c r="D24" s="73"/>
      <c r="E24" s="74"/>
      <c r="F24" s="75"/>
      <c r="G24" s="7"/>
      <c r="H24" s="6"/>
      <c r="I24" s="6"/>
      <c r="J24" s="6"/>
    </row>
    <row r="25" spans="1:10">
      <c r="A25" s="70"/>
      <c r="B25" s="76"/>
      <c r="C25" s="72"/>
      <c r="D25" s="73"/>
      <c r="E25" s="74"/>
      <c r="F25" s="75"/>
      <c r="G25" s="7"/>
      <c r="H25" s="6"/>
      <c r="I25" s="6"/>
      <c r="J25" s="6"/>
    </row>
    <row r="26" spans="1:10">
      <c r="A26" s="70"/>
      <c r="B26" s="76"/>
      <c r="C26" s="72"/>
      <c r="D26" s="73"/>
      <c r="E26" s="74"/>
      <c r="F26" s="75"/>
      <c r="G26" s="7"/>
      <c r="H26" s="6"/>
      <c r="I26" s="6"/>
      <c r="J26" s="6"/>
    </row>
    <row r="27" spans="1:10">
      <c r="A27" s="70"/>
      <c r="B27" s="76"/>
      <c r="C27" s="72"/>
      <c r="D27" s="73"/>
      <c r="E27" s="74"/>
      <c r="F27" s="75"/>
      <c r="G27" s="7"/>
      <c r="H27" s="226" t="s">
        <v>32</v>
      </c>
      <c r="I27" s="226"/>
      <c r="J27" s="226"/>
    </row>
    <row r="28" spans="1:10">
      <c r="A28" s="70"/>
      <c r="B28" s="76"/>
      <c r="C28" s="72"/>
      <c r="D28" s="73"/>
      <c r="E28" s="74"/>
      <c r="F28" s="75"/>
      <c r="G28" s="7"/>
      <c r="H28" s="6"/>
      <c r="I28" s="6"/>
      <c r="J28" s="6"/>
    </row>
    <row r="29" spans="1:10">
      <c r="A29" s="70"/>
      <c r="B29" s="76"/>
      <c r="C29" s="72"/>
      <c r="D29" s="73"/>
      <c r="E29" s="74"/>
      <c r="F29" s="75"/>
      <c r="G29" s="7"/>
      <c r="H29" s="6"/>
      <c r="I29" s="6"/>
      <c r="J29" s="6"/>
    </row>
  </sheetData>
  <mergeCells count="10">
    <mergeCell ref="H27:J27"/>
    <mergeCell ref="B10:J10"/>
    <mergeCell ref="B9:J9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2" ht="29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2" ht="29.25" customHeight="1">
      <c r="A7" s="1"/>
      <c r="B7" s="219" t="s">
        <v>153</v>
      </c>
      <c r="C7" s="220"/>
      <c r="D7" s="220"/>
      <c r="E7" s="220"/>
      <c r="F7" s="220"/>
      <c r="G7" s="220"/>
      <c r="H7" s="220"/>
      <c r="I7" s="220"/>
      <c r="J7" s="221"/>
    </row>
    <row r="8" spans="1:12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2" ht="16.5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2" ht="39" customHeight="1">
      <c r="A10" s="1"/>
      <c r="B10" s="216" t="s">
        <v>121</v>
      </c>
      <c r="C10" s="216"/>
      <c r="D10" s="216"/>
      <c r="E10" s="216"/>
      <c r="F10" s="216"/>
      <c r="G10" s="216"/>
      <c r="H10" s="216"/>
      <c r="I10" s="216"/>
      <c r="J10" s="216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77"/>
      <c r="J11" s="6"/>
    </row>
    <row r="12" spans="1:12" ht="36">
      <c r="A12" s="98" t="s">
        <v>7</v>
      </c>
      <c r="B12" s="90" t="s">
        <v>8</v>
      </c>
      <c r="C12" s="92" t="s">
        <v>9</v>
      </c>
      <c r="D12" s="90" t="s">
        <v>10</v>
      </c>
      <c r="E12" s="93" t="s">
        <v>11</v>
      </c>
      <c r="F12" s="93" t="s">
        <v>12</v>
      </c>
      <c r="G12" s="94" t="s">
        <v>13</v>
      </c>
      <c r="H12" s="95" t="s">
        <v>14</v>
      </c>
      <c r="I12" s="119" t="s">
        <v>15</v>
      </c>
      <c r="J12" s="113" t="s">
        <v>16</v>
      </c>
    </row>
    <row r="13" spans="1:12" ht="33" customHeight="1">
      <c r="A13" s="114">
        <v>1</v>
      </c>
      <c r="B13" s="23" t="s">
        <v>76</v>
      </c>
      <c r="C13" s="120" t="s">
        <v>18</v>
      </c>
      <c r="D13" s="121">
        <v>200</v>
      </c>
      <c r="E13" s="78">
        <v>0</v>
      </c>
      <c r="F13" s="78">
        <f>D13*E13</f>
        <v>0</v>
      </c>
      <c r="G13" s="122">
        <v>0.05</v>
      </c>
      <c r="H13" s="78">
        <f>J13-F13</f>
        <v>0</v>
      </c>
      <c r="I13" s="78">
        <f>E13+E13*G13</f>
        <v>0</v>
      </c>
      <c r="J13" s="116">
        <f>D13*I13</f>
        <v>0</v>
      </c>
      <c r="L13" s="89"/>
    </row>
    <row r="14" spans="1:12" ht="36.75" customHeight="1">
      <c r="A14" s="114">
        <v>2</v>
      </c>
      <c r="B14" s="17" t="s">
        <v>77</v>
      </c>
      <c r="C14" s="18" t="s">
        <v>18</v>
      </c>
      <c r="D14" s="19">
        <v>500</v>
      </c>
      <c r="E14" s="78">
        <v>0</v>
      </c>
      <c r="F14" s="78">
        <f t="shared" ref="F14:F64" si="0">D14*E14</f>
        <v>0</v>
      </c>
      <c r="G14" s="122">
        <v>0.05</v>
      </c>
      <c r="H14" s="78">
        <f t="shared" ref="H14:H63" si="1">J14-F14</f>
        <v>0</v>
      </c>
      <c r="I14" s="78">
        <f t="shared" ref="I14:I64" si="2">E14+E14*G14</f>
        <v>0</v>
      </c>
      <c r="J14" s="116">
        <f t="shared" ref="J14:J64" si="3">D14*I14</f>
        <v>0</v>
      </c>
      <c r="L14" s="89"/>
    </row>
    <row r="15" spans="1:12" ht="53.25" customHeight="1">
      <c r="A15" s="114">
        <v>3</v>
      </c>
      <c r="B15" s="17" t="s">
        <v>78</v>
      </c>
      <c r="C15" s="18" t="s">
        <v>18</v>
      </c>
      <c r="D15" s="19">
        <v>500</v>
      </c>
      <c r="E15" s="78">
        <v>0</v>
      </c>
      <c r="F15" s="78">
        <f t="shared" si="0"/>
        <v>0</v>
      </c>
      <c r="G15" s="122">
        <v>0.05</v>
      </c>
      <c r="H15" s="78">
        <f t="shared" si="1"/>
        <v>0</v>
      </c>
      <c r="I15" s="78">
        <f t="shared" si="2"/>
        <v>0</v>
      </c>
      <c r="J15" s="116">
        <f t="shared" si="3"/>
        <v>0</v>
      </c>
      <c r="L15" s="89"/>
    </row>
    <row r="16" spans="1:12" ht="27" customHeight="1">
      <c r="A16" s="114">
        <v>4</v>
      </c>
      <c r="B16" s="17" t="s">
        <v>79</v>
      </c>
      <c r="C16" s="18" t="s">
        <v>17</v>
      </c>
      <c r="D16" s="19">
        <v>50</v>
      </c>
      <c r="E16" s="78">
        <v>0</v>
      </c>
      <c r="F16" s="78">
        <f t="shared" si="0"/>
        <v>0</v>
      </c>
      <c r="G16" s="122">
        <v>0.05</v>
      </c>
      <c r="H16" s="78">
        <f t="shared" si="1"/>
        <v>0</v>
      </c>
      <c r="I16" s="78">
        <f t="shared" si="2"/>
        <v>0</v>
      </c>
      <c r="J16" s="116">
        <f t="shared" si="3"/>
        <v>0</v>
      </c>
      <c r="L16" s="89"/>
    </row>
    <row r="17" spans="1:12" ht="41.25" customHeight="1">
      <c r="A17" s="114">
        <v>5</v>
      </c>
      <c r="B17" s="17" t="s">
        <v>113</v>
      </c>
      <c r="C17" s="18" t="s">
        <v>18</v>
      </c>
      <c r="D17" s="19">
        <v>30</v>
      </c>
      <c r="E17" s="78">
        <v>0</v>
      </c>
      <c r="F17" s="78">
        <f t="shared" si="0"/>
        <v>0</v>
      </c>
      <c r="G17" s="122">
        <v>0.05</v>
      </c>
      <c r="H17" s="78">
        <f t="shared" si="1"/>
        <v>0</v>
      </c>
      <c r="I17" s="78">
        <f t="shared" si="2"/>
        <v>0</v>
      </c>
      <c r="J17" s="116">
        <f t="shared" si="3"/>
        <v>0</v>
      </c>
      <c r="L17" s="89"/>
    </row>
    <row r="18" spans="1:12" ht="24" customHeight="1">
      <c r="A18" s="114">
        <v>6</v>
      </c>
      <c r="B18" s="17" t="s">
        <v>39</v>
      </c>
      <c r="C18" s="18" t="s">
        <v>18</v>
      </c>
      <c r="D18" s="19">
        <v>250</v>
      </c>
      <c r="E18" s="78">
        <v>0</v>
      </c>
      <c r="F18" s="78">
        <f t="shared" si="0"/>
        <v>0</v>
      </c>
      <c r="G18" s="122">
        <v>0.05</v>
      </c>
      <c r="H18" s="78">
        <f t="shared" si="1"/>
        <v>0</v>
      </c>
      <c r="I18" s="78">
        <f t="shared" si="2"/>
        <v>0</v>
      </c>
      <c r="J18" s="116">
        <f t="shared" si="3"/>
        <v>0</v>
      </c>
      <c r="L18" s="89"/>
    </row>
    <row r="19" spans="1:12" ht="39" customHeight="1">
      <c r="A19" s="114">
        <v>7</v>
      </c>
      <c r="B19" s="17" t="s">
        <v>40</v>
      </c>
      <c r="C19" s="18" t="s">
        <v>18</v>
      </c>
      <c r="D19" s="19">
        <v>300</v>
      </c>
      <c r="E19" s="78">
        <v>0</v>
      </c>
      <c r="F19" s="78">
        <f t="shared" si="0"/>
        <v>0</v>
      </c>
      <c r="G19" s="122">
        <v>0.05</v>
      </c>
      <c r="H19" s="78">
        <f t="shared" si="1"/>
        <v>0</v>
      </c>
      <c r="I19" s="78">
        <f t="shared" si="2"/>
        <v>0</v>
      </c>
      <c r="J19" s="116">
        <f t="shared" si="3"/>
        <v>0</v>
      </c>
      <c r="L19" s="89"/>
    </row>
    <row r="20" spans="1:12" ht="43.5" customHeight="1">
      <c r="A20" s="114">
        <v>8</v>
      </c>
      <c r="B20" s="17" t="s">
        <v>41</v>
      </c>
      <c r="C20" s="18" t="s">
        <v>18</v>
      </c>
      <c r="D20" s="19">
        <v>150</v>
      </c>
      <c r="E20" s="78">
        <v>0</v>
      </c>
      <c r="F20" s="78">
        <f t="shared" si="0"/>
        <v>0</v>
      </c>
      <c r="G20" s="122">
        <v>0.05</v>
      </c>
      <c r="H20" s="78">
        <f t="shared" si="1"/>
        <v>0</v>
      </c>
      <c r="I20" s="78">
        <f t="shared" si="2"/>
        <v>0</v>
      </c>
      <c r="J20" s="116">
        <f t="shared" si="3"/>
        <v>0</v>
      </c>
      <c r="L20" s="89"/>
    </row>
    <row r="21" spans="1:12">
      <c r="A21" s="114">
        <v>9</v>
      </c>
      <c r="B21" s="23" t="s">
        <v>42</v>
      </c>
      <c r="C21" s="18" t="s">
        <v>17</v>
      </c>
      <c r="D21" s="19">
        <v>150</v>
      </c>
      <c r="E21" s="78">
        <v>0</v>
      </c>
      <c r="F21" s="78">
        <f t="shared" si="0"/>
        <v>0</v>
      </c>
      <c r="G21" s="122">
        <v>0.05</v>
      </c>
      <c r="H21" s="78">
        <f t="shared" si="1"/>
        <v>0</v>
      </c>
      <c r="I21" s="78">
        <f t="shared" si="2"/>
        <v>0</v>
      </c>
      <c r="J21" s="116">
        <f t="shared" si="3"/>
        <v>0</v>
      </c>
      <c r="L21" s="89"/>
    </row>
    <row r="22" spans="1:12" ht="28.5" customHeight="1">
      <c r="A22" s="114">
        <v>10</v>
      </c>
      <c r="B22" s="17" t="s">
        <v>43</v>
      </c>
      <c r="C22" s="18" t="s">
        <v>18</v>
      </c>
      <c r="D22" s="19">
        <v>500</v>
      </c>
      <c r="E22" s="78">
        <v>0</v>
      </c>
      <c r="F22" s="78">
        <f t="shared" si="0"/>
        <v>0</v>
      </c>
      <c r="G22" s="122">
        <v>0.05</v>
      </c>
      <c r="H22" s="78">
        <f t="shared" si="1"/>
        <v>0</v>
      </c>
      <c r="I22" s="78">
        <f t="shared" si="2"/>
        <v>0</v>
      </c>
      <c r="J22" s="116">
        <f t="shared" si="3"/>
        <v>0</v>
      </c>
      <c r="L22" s="89"/>
    </row>
    <row r="23" spans="1:12">
      <c r="A23" s="114">
        <v>11</v>
      </c>
      <c r="B23" s="17" t="s">
        <v>252</v>
      </c>
      <c r="C23" s="18" t="s">
        <v>18</v>
      </c>
      <c r="D23" s="19">
        <v>10</v>
      </c>
      <c r="E23" s="78">
        <v>0</v>
      </c>
      <c r="F23" s="78">
        <f t="shared" si="0"/>
        <v>0</v>
      </c>
      <c r="G23" s="122">
        <v>0.08</v>
      </c>
      <c r="H23" s="78">
        <f t="shared" si="1"/>
        <v>0</v>
      </c>
      <c r="I23" s="78">
        <f t="shared" si="2"/>
        <v>0</v>
      </c>
      <c r="J23" s="116">
        <f t="shared" si="3"/>
        <v>0</v>
      </c>
      <c r="L23" s="89"/>
    </row>
    <row r="24" spans="1:12" ht="54" customHeight="1">
      <c r="A24" s="114">
        <v>12</v>
      </c>
      <c r="B24" s="17" t="s">
        <v>75</v>
      </c>
      <c r="C24" s="18" t="s">
        <v>18</v>
      </c>
      <c r="D24" s="19">
        <v>1000</v>
      </c>
      <c r="E24" s="78">
        <v>0</v>
      </c>
      <c r="F24" s="78">
        <f t="shared" si="0"/>
        <v>0</v>
      </c>
      <c r="G24" s="122">
        <v>0.05</v>
      </c>
      <c r="H24" s="78">
        <f t="shared" si="1"/>
        <v>0</v>
      </c>
      <c r="I24" s="78">
        <f t="shared" si="2"/>
        <v>0</v>
      </c>
      <c r="J24" s="116">
        <f t="shared" si="3"/>
        <v>0</v>
      </c>
      <c r="L24" s="89"/>
    </row>
    <row r="25" spans="1:12">
      <c r="A25" s="114">
        <v>13</v>
      </c>
      <c r="B25" s="17" t="s">
        <v>44</v>
      </c>
      <c r="C25" s="18" t="s">
        <v>17</v>
      </c>
      <c r="D25" s="19">
        <v>100</v>
      </c>
      <c r="E25" s="78">
        <v>0</v>
      </c>
      <c r="F25" s="78">
        <f t="shared" si="0"/>
        <v>0</v>
      </c>
      <c r="G25" s="122">
        <v>0.05</v>
      </c>
      <c r="H25" s="78">
        <f t="shared" si="1"/>
        <v>0</v>
      </c>
      <c r="I25" s="78">
        <f t="shared" si="2"/>
        <v>0</v>
      </c>
      <c r="J25" s="116">
        <f t="shared" si="3"/>
        <v>0</v>
      </c>
      <c r="L25" s="89"/>
    </row>
    <row r="26" spans="1:12">
      <c r="A26" s="114">
        <v>14</v>
      </c>
      <c r="B26" s="23" t="s">
        <v>45</v>
      </c>
      <c r="C26" s="18" t="s">
        <v>17</v>
      </c>
      <c r="D26" s="19">
        <v>100</v>
      </c>
      <c r="E26" s="78">
        <v>0</v>
      </c>
      <c r="F26" s="78">
        <f t="shared" si="0"/>
        <v>0</v>
      </c>
      <c r="G26" s="122">
        <v>0.05</v>
      </c>
      <c r="H26" s="78">
        <f t="shared" si="1"/>
        <v>0</v>
      </c>
      <c r="I26" s="78">
        <f t="shared" si="2"/>
        <v>0</v>
      </c>
      <c r="J26" s="116">
        <f t="shared" si="3"/>
        <v>0</v>
      </c>
      <c r="L26" s="89"/>
    </row>
    <row r="27" spans="1:12">
      <c r="A27" s="114">
        <v>15</v>
      </c>
      <c r="B27" s="23" t="s">
        <v>46</v>
      </c>
      <c r="C27" s="18" t="s">
        <v>17</v>
      </c>
      <c r="D27" s="19">
        <v>150</v>
      </c>
      <c r="E27" s="78">
        <v>0</v>
      </c>
      <c r="F27" s="78">
        <f t="shared" si="0"/>
        <v>0</v>
      </c>
      <c r="G27" s="122">
        <v>0.05</v>
      </c>
      <c r="H27" s="78">
        <f t="shared" si="1"/>
        <v>0</v>
      </c>
      <c r="I27" s="78">
        <f t="shared" si="2"/>
        <v>0</v>
      </c>
      <c r="J27" s="116">
        <f t="shared" si="3"/>
        <v>0</v>
      </c>
      <c r="L27" s="89"/>
    </row>
    <row r="28" spans="1:12" ht="35.25" customHeight="1">
      <c r="A28" s="114">
        <v>16</v>
      </c>
      <c r="B28" s="17" t="s">
        <v>47</v>
      </c>
      <c r="C28" s="18" t="s">
        <v>18</v>
      </c>
      <c r="D28" s="19">
        <v>100</v>
      </c>
      <c r="E28" s="78">
        <v>0</v>
      </c>
      <c r="F28" s="78">
        <f t="shared" si="0"/>
        <v>0</v>
      </c>
      <c r="G28" s="122">
        <v>0.05</v>
      </c>
      <c r="H28" s="78">
        <f t="shared" si="1"/>
        <v>0</v>
      </c>
      <c r="I28" s="78">
        <f t="shared" si="2"/>
        <v>0</v>
      </c>
      <c r="J28" s="116">
        <f t="shared" si="3"/>
        <v>0</v>
      </c>
      <c r="L28" s="89"/>
    </row>
    <row r="29" spans="1:12" ht="48.75" customHeight="1">
      <c r="A29" s="114">
        <v>17</v>
      </c>
      <c r="B29" s="17" t="s">
        <v>48</v>
      </c>
      <c r="C29" s="18" t="s">
        <v>18</v>
      </c>
      <c r="D29" s="19">
        <v>400</v>
      </c>
      <c r="E29" s="78">
        <v>0</v>
      </c>
      <c r="F29" s="78">
        <f t="shared" si="0"/>
        <v>0</v>
      </c>
      <c r="G29" s="122">
        <v>0.05</v>
      </c>
      <c r="H29" s="78">
        <f t="shared" si="1"/>
        <v>0</v>
      </c>
      <c r="I29" s="78">
        <f t="shared" si="2"/>
        <v>0</v>
      </c>
      <c r="J29" s="116">
        <f t="shared" si="3"/>
        <v>0</v>
      </c>
      <c r="L29" s="89"/>
    </row>
    <row r="30" spans="1:12">
      <c r="A30" s="114">
        <v>18</v>
      </c>
      <c r="B30" s="23" t="s">
        <v>49</v>
      </c>
      <c r="C30" s="18" t="s">
        <v>18</v>
      </c>
      <c r="D30" s="19">
        <v>150</v>
      </c>
      <c r="E30" s="78">
        <v>0</v>
      </c>
      <c r="F30" s="78">
        <f t="shared" si="0"/>
        <v>0</v>
      </c>
      <c r="G30" s="122">
        <v>0.05</v>
      </c>
      <c r="H30" s="78">
        <f t="shared" si="1"/>
        <v>0</v>
      </c>
      <c r="I30" s="78">
        <f t="shared" si="2"/>
        <v>0</v>
      </c>
      <c r="J30" s="116">
        <f t="shared" si="3"/>
        <v>0</v>
      </c>
      <c r="L30" s="89"/>
    </row>
    <row r="31" spans="1:12" ht="24.75">
      <c r="A31" s="114">
        <v>19</v>
      </c>
      <c r="B31" s="17" t="s">
        <v>50</v>
      </c>
      <c r="C31" s="18" t="s">
        <v>17</v>
      </c>
      <c r="D31" s="19">
        <v>500</v>
      </c>
      <c r="E31" s="78">
        <v>0</v>
      </c>
      <c r="F31" s="78">
        <f t="shared" si="0"/>
        <v>0</v>
      </c>
      <c r="G31" s="122">
        <v>0.05</v>
      </c>
      <c r="H31" s="78">
        <f t="shared" si="1"/>
        <v>0</v>
      </c>
      <c r="I31" s="78">
        <f t="shared" si="2"/>
        <v>0</v>
      </c>
      <c r="J31" s="116">
        <f t="shared" si="3"/>
        <v>0</v>
      </c>
      <c r="L31" s="89"/>
    </row>
    <row r="32" spans="1:12" ht="38.25" customHeight="1">
      <c r="A32" s="114">
        <v>20</v>
      </c>
      <c r="B32" s="17" t="s">
        <v>51</v>
      </c>
      <c r="C32" s="18" t="s">
        <v>18</v>
      </c>
      <c r="D32" s="19">
        <v>500</v>
      </c>
      <c r="E32" s="78">
        <v>0</v>
      </c>
      <c r="F32" s="78">
        <f t="shared" si="0"/>
        <v>0</v>
      </c>
      <c r="G32" s="122">
        <v>0.05</v>
      </c>
      <c r="H32" s="78">
        <f t="shared" si="1"/>
        <v>0</v>
      </c>
      <c r="I32" s="78">
        <f t="shared" si="2"/>
        <v>0</v>
      </c>
      <c r="J32" s="116">
        <f t="shared" si="3"/>
        <v>0</v>
      </c>
      <c r="L32" s="89"/>
    </row>
    <row r="33" spans="1:12" ht="27.75" customHeight="1">
      <c r="A33" s="114">
        <v>21</v>
      </c>
      <c r="B33" s="17" t="s">
        <v>162</v>
      </c>
      <c r="C33" s="18" t="s">
        <v>18</v>
      </c>
      <c r="D33" s="19">
        <v>300</v>
      </c>
      <c r="E33" s="78">
        <v>0</v>
      </c>
      <c r="F33" s="78">
        <f t="shared" si="0"/>
        <v>0</v>
      </c>
      <c r="G33" s="122">
        <v>0.05</v>
      </c>
      <c r="H33" s="78">
        <f t="shared" si="1"/>
        <v>0</v>
      </c>
      <c r="I33" s="78">
        <f t="shared" si="2"/>
        <v>0</v>
      </c>
      <c r="J33" s="116">
        <f t="shared" si="3"/>
        <v>0</v>
      </c>
      <c r="L33" s="89"/>
    </row>
    <row r="34" spans="1:12" ht="27" customHeight="1">
      <c r="A34" s="114">
        <v>22</v>
      </c>
      <c r="B34" s="17" t="s">
        <v>251</v>
      </c>
      <c r="C34" s="18" t="s">
        <v>17</v>
      </c>
      <c r="D34" s="19">
        <v>20</v>
      </c>
      <c r="E34" s="78">
        <v>0</v>
      </c>
      <c r="F34" s="78">
        <f t="shared" si="0"/>
        <v>0</v>
      </c>
      <c r="G34" s="122">
        <v>0.05</v>
      </c>
      <c r="H34" s="78">
        <f t="shared" si="1"/>
        <v>0</v>
      </c>
      <c r="I34" s="78">
        <f t="shared" si="2"/>
        <v>0</v>
      </c>
      <c r="J34" s="116">
        <f t="shared" si="3"/>
        <v>0</v>
      </c>
      <c r="L34" s="89"/>
    </row>
    <row r="35" spans="1:12" ht="36" customHeight="1">
      <c r="A35" s="114">
        <v>23</v>
      </c>
      <c r="B35" s="17" t="s">
        <v>52</v>
      </c>
      <c r="C35" s="18" t="s">
        <v>17</v>
      </c>
      <c r="D35" s="19">
        <v>500</v>
      </c>
      <c r="E35" s="78">
        <v>0</v>
      </c>
      <c r="F35" s="78">
        <f t="shared" si="0"/>
        <v>0</v>
      </c>
      <c r="G35" s="122">
        <v>0.05</v>
      </c>
      <c r="H35" s="78">
        <f t="shared" si="1"/>
        <v>0</v>
      </c>
      <c r="I35" s="78">
        <f t="shared" si="2"/>
        <v>0</v>
      </c>
      <c r="J35" s="116">
        <f t="shared" si="3"/>
        <v>0</v>
      </c>
      <c r="L35" s="89"/>
    </row>
    <row r="36" spans="1:12" ht="39" customHeight="1">
      <c r="A36" s="114">
        <v>24</v>
      </c>
      <c r="B36" s="17" t="s">
        <v>53</v>
      </c>
      <c r="C36" s="18" t="s">
        <v>18</v>
      </c>
      <c r="D36" s="19">
        <v>200</v>
      </c>
      <c r="E36" s="78">
        <v>0</v>
      </c>
      <c r="F36" s="78">
        <f t="shared" si="0"/>
        <v>0</v>
      </c>
      <c r="G36" s="122">
        <v>0.05</v>
      </c>
      <c r="H36" s="78">
        <f t="shared" si="1"/>
        <v>0</v>
      </c>
      <c r="I36" s="78">
        <f t="shared" si="2"/>
        <v>0</v>
      </c>
      <c r="J36" s="116">
        <f t="shared" si="3"/>
        <v>0</v>
      </c>
      <c r="L36" s="89"/>
    </row>
    <row r="37" spans="1:12" ht="42.75" customHeight="1">
      <c r="A37" s="114">
        <v>25</v>
      </c>
      <c r="B37" s="17" t="s">
        <v>54</v>
      </c>
      <c r="C37" s="18" t="s">
        <v>18</v>
      </c>
      <c r="D37" s="19">
        <v>250</v>
      </c>
      <c r="E37" s="78">
        <v>0</v>
      </c>
      <c r="F37" s="78">
        <f t="shared" si="0"/>
        <v>0</v>
      </c>
      <c r="G37" s="122">
        <v>0.05</v>
      </c>
      <c r="H37" s="78">
        <f t="shared" si="1"/>
        <v>0</v>
      </c>
      <c r="I37" s="78">
        <f t="shared" si="2"/>
        <v>0</v>
      </c>
      <c r="J37" s="116">
        <f t="shared" si="3"/>
        <v>0</v>
      </c>
      <c r="L37" s="89"/>
    </row>
    <row r="38" spans="1:12" ht="38.25" customHeight="1">
      <c r="A38" s="114">
        <v>26</v>
      </c>
      <c r="B38" s="17" t="s">
        <v>81</v>
      </c>
      <c r="C38" s="18" t="s">
        <v>18</v>
      </c>
      <c r="D38" s="19">
        <v>700</v>
      </c>
      <c r="E38" s="78">
        <v>0</v>
      </c>
      <c r="F38" s="78">
        <f t="shared" si="0"/>
        <v>0</v>
      </c>
      <c r="G38" s="122">
        <v>0.05</v>
      </c>
      <c r="H38" s="78">
        <f t="shared" si="1"/>
        <v>0</v>
      </c>
      <c r="I38" s="78">
        <f t="shared" si="2"/>
        <v>0</v>
      </c>
      <c r="J38" s="116">
        <f t="shared" si="3"/>
        <v>0</v>
      </c>
      <c r="L38" s="89"/>
    </row>
    <row r="39" spans="1:12" ht="38.25" customHeight="1">
      <c r="A39" s="114">
        <v>27</v>
      </c>
      <c r="B39" s="17" t="s">
        <v>80</v>
      </c>
      <c r="C39" s="18" t="s">
        <v>18</v>
      </c>
      <c r="D39" s="19">
        <v>100</v>
      </c>
      <c r="E39" s="78">
        <v>0</v>
      </c>
      <c r="F39" s="78">
        <f t="shared" si="0"/>
        <v>0</v>
      </c>
      <c r="G39" s="122">
        <v>0.05</v>
      </c>
      <c r="H39" s="78">
        <f t="shared" si="1"/>
        <v>0</v>
      </c>
      <c r="I39" s="78">
        <f t="shared" si="2"/>
        <v>0</v>
      </c>
      <c r="J39" s="116">
        <f t="shared" si="3"/>
        <v>0</v>
      </c>
      <c r="L39" s="89"/>
    </row>
    <row r="40" spans="1:12" ht="32.25" customHeight="1">
      <c r="A40" s="114">
        <v>28</v>
      </c>
      <c r="B40" s="17" t="s">
        <v>55</v>
      </c>
      <c r="C40" s="18" t="s">
        <v>18</v>
      </c>
      <c r="D40" s="19">
        <v>800</v>
      </c>
      <c r="E40" s="78">
        <v>0</v>
      </c>
      <c r="F40" s="78">
        <f t="shared" si="0"/>
        <v>0</v>
      </c>
      <c r="G40" s="122">
        <v>0.05</v>
      </c>
      <c r="H40" s="78">
        <f t="shared" si="1"/>
        <v>0</v>
      </c>
      <c r="I40" s="78">
        <f t="shared" si="2"/>
        <v>0</v>
      </c>
      <c r="J40" s="116">
        <f t="shared" si="3"/>
        <v>0</v>
      </c>
      <c r="L40" s="89"/>
    </row>
    <row r="41" spans="1:12" ht="32.25" customHeight="1">
      <c r="A41" s="114">
        <v>29</v>
      </c>
      <c r="B41" s="17" t="s">
        <v>82</v>
      </c>
      <c r="C41" s="18" t="s">
        <v>18</v>
      </c>
      <c r="D41" s="19">
        <v>800</v>
      </c>
      <c r="E41" s="78">
        <v>0</v>
      </c>
      <c r="F41" s="78">
        <f t="shared" si="0"/>
        <v>0</v>
      </c>
      <c r="G41" s="122">
        <v>0.05</v>
      </c>
      <c r="H41" s="78">
        <f t="shared" si="1"/>
        <v>0</v>
      </c>
      <c r="I41" s="78">
        <f t="shared" si="2"/>
        <v>0</v>
      </c>
      <c r="J41" s="116">
        <f t="shared" si="3"/>
        <v>0</v>
      </c>
      <c r="L41" s="89"/>
    </row>
    <row r="42" spans="1:12" ht="24.75">
      <c r="A42" s="114">
        <v>30</v>
      </c>
      <c r="B42" s="17" t="s">
        <v>56</v>
      </c>
      <c r="C42" s="18" t="s">
        <v>18</v>
      </c>
      <c r="D42" s="19">
        <v>100</v>
      </c>
      <c r="E42" s="78">
        <v>0</v>
      </c>
      <c r="F42" s="78">
        <f t="shared" si="0"/>
        <v>0</v>
      </c>
      <c r="G42" s="122">
        <v>0.05</v>
      </c>
      <c r="H42" s="78">
        <f t="shared" si="1"/>
        <v>0</v>
      </c>
      <c r="I42" s="78">
        <f t="shared" si="2"/>
        <v>0</v>
      </c>
      <c r="J42" s="116">
        <f t="shared" si="3"/>
        <v>0</v>
      </c>
      <c r="L42" s="89"/>
    </row>
    <row r="43" spans="1:12" ht="27.75" customHeight="1">
      <c r="A43" s="114">
        <v>31</v>
      </c>
      <c r="B43" s="17" t="s">
        <v>57</v>
      </c>
      <c r="C43" s="18" t="s">
        <v>18</v>
      </c>
      <c r="D43" s="19">
        <v>100</v>
      </c>
      <c r="E43" s="78">
        <v>0</v>
      </c>
      <c r="F43" s="78">
        <f t="shared" si="0"/>
        <v>0</v>
      </c>
      <c r="G43" s="122">
        <v>0.05</v>
      </c>
      <c r="H43" s="78">
        <f t="shared" si="1"/>
        <v>0</v>
      </c>
      <c r="I43" s="78">
        <f t="shared" si="2"/>
        <v>0</v>
      </c>
      <c r="J43" s="116">
        <f t="shared" si="3"/>
        <v>0</v>
      </c>
      <c r="L43" s="89"/>
    </row>
    <row r="44" spans="1:12" ht="27.75" customHeight="1">
      <c r="A44" s="114">
        <v>32</v>
      </c>
      <c r="B44" s="17" t="s">
        <v>250</v>
      </c>
      <c r="C44" s="18" t="s">
        <v>18</v>
      </c>
      <c r="D44" s="19">
        <v>100</v>
      </c>
      <c r="E44" s="78">
        <v>0</v>
      </c>
      <c r="F44" s="78">
        <f t="shared" si="0"/>
        <v>0</v>
      </c>
      <c r="G44" s="122">
        <v>0.05</v>
      </c>
      <c r="H44" s="78">
        <f t="shared" si="1"/>
        <v>0</v>
      </c>
      <c r="I44" s="78">
        <f t="shared" si="2"/>
        <v>0</v>
      </c>
      <c r="J44" s="116">
        <f t="shared" si="3"/>
        <v>0</v>
      </c>
      <c r="L44" s="89"/>
    </row>
    <row r="45" spans="1:12" ht="19.5" customHeight="1">
      <c r="A45" s="114">
        <v>33</v>
      </c>
      <c r="B45" s="17" t="s">
        <v>58</v>
      </c>
      <c r="C45" s="18" t="s">
        <v>18</v>
      </c>
      <c r="D45" s="19">
        <v>50</v>
      </c>
      <c r="E45" s="78">
        <v>0</v>
      </c>
      <c r="F45" s="78">
        <f t="shared" si="0"/>
        <v>0</v>
      </c>
      <c r="G45" s="122">
        <v>0.05</v>
      </c>
      <c r="H45" s="78">
        <f t="shared" si="1"/>
        <v>0</v>
      </c>
      <c r="I45" s="78">
        <f t="shared" si="2"/>
        <v>0</v>
      </c>
      <c r="J45" s="116">
        <f t="shared" si="3"/>
        <v>0</v>
      </c>
      <c r="L45" s="89"/>
    </row>
    <row r="46" spans="1:12" ht="24.75">
      <c r="A46" s="114">
        <v>34</v>
      </c>
      <c r="B46" s="17" t="s">
        <v>163</v>
      </c>
      <c r="C46" s="18" t="s">
        <v>18</v>
      </c>
      <c r="D46" s="19">
        <v>30</v>
      </c>
      <c r="E46" s="78">
        <v>0</v>
      </c>
      <c r="F46" s="78">
        <f t="shared" si="0"/>
        <v>0</v>
      </c>
      <c r="G46" s="122">
        <v>0.05</v>
      </c>
      <c r="H46" s="78">
        <f t="shared" si="1"/>
        <v>0</v>
      </c>
      <c r="I46" s="78">
        <f t="shared" si="2"/>
        <v>0</v>
      </c>
      <c r="J46" s="116">
        <f t="shared" si="3"/>
        <v>0</v>
      </c>
      <c r="L46" s="89"/>
    </row>
    <row r="47" spans="1:12" ht="24.75">
      <c r="A47" s="114">
        <v>35</v>
      </c>
      <c r="B47" s="17" t="s">
        <v>59</v>
      </c>
      <c r="C47" s="18" t="s">
        <v>18</v>
      </c>
      <c r="D47" s="19">
        <v>500</v>
      </c>
      <c r="E47" s="78">
        <v>0</v>
      </c>
      <c r="F47" s="78">
        <f t="shared" si="0"/>
        <v>0</v>
      </c>
      <c r="G47" s="122">
        <v>0.05</v>
      </c>
      <c r="H47" s="78">
        <f t="shared" si="1"/>
        <v>0</v>
      </c>
      <c r="I47" s="78">
        <f t="shared" si="2"/>
        <v>0</v>
      </c>
      <c r="J47" s="116">
        <f t="shared" si="3"/>
        <v>0</v>
      </c>
      <c r="L47" s="89"/>
    </row>
    <row r="48" spans="1:12" ht="36" customHeight="1">
      <c r="A48" s="114">
        <v>36</v>
      </c>
      <c r="B48" s="17" t="s">
        <v>60</v>
      </c>
      <c r="C48" s="18" t="s">
        <v>18</v>
      </c>
      <c r="D48" s="19">
        <v>500</v>
      </c>
      <c r="E48" s="78">
        <v>0</v>
      </c>
      <c r="F48" s="78">
        <f t="shared" si="0"/>
        <v>0</v>
      </c>
      <c r="G48" s="122">
        <v>0.05</v>
      </c>
      <c r="H48" s="78">
        <f t="shared" si="1"/>
        <v>0</v>
      </c>
      <c r="I48" s="78">
        <f t="shared" si="2"/>
        <v>0</v>
      </c>
      <c r="J48" s="116">
        <f t="shared" si="3"/>
        <v>0</v>
      </c>
      <c r="L48" s="89"/>
    </row>
    <row r="49" spans="1:12" ht="24.75">
      <c r="A49" s="114">
        <v>37</v>
      </c>
      <c r="B49" s="17" t="s">
        <v>61</v>
      </c>
      <c r="C49" s="18" t="s">
        <v>18</v>
      </c>
      <c r="D49" s="19">
        <v>500</v>
      </c>
      <c r="E49" s="78">
        <v>0</v>
      </c>
      <c r="F49" s="78">
        <f t="shared" si="0"/>
        <v>0</v>
      </c>
      <c r="G49" s="122">
        <v>0.05</v>
      </c>
      <c r="H49" s="78">
        <f t="shared" si="1"/>
        <v>0</v>
      </c>
      <c r="I49" s="78">
        <f t="shared" si="2"/>
        <v>0</v>
      </c>
      <c r="J49" s="116">
        <f t="shared" si="3"/>
        <v>0</v>
      </c>
      <c r="L49" s="89"/>
    </row>
    <row r="50" spans="1:12">
      <c r="A50" s="114">
        <v>38</v>
      </c>
      <c r="B50" s="17" t="s">
        <v>62</v>
      </c>
      <c r="C50" s="18" t="s">
        <v>18</v>
      </c>
      <c r="D50" s="19">
        <v>50</v>
      </c>
      <c r="E50" s="78">
        <v>0</v>
      </c>
      <c r="F50" s="78">
        <f t="shared" si="0"/>
        <v>0</v>
      </c>
      <c r="G50" s="122">
        <v>0.05</v>
      </c>
      <c r="H50" s="78">
        <f t="shared" si="1"/>
        <v>0</v>
      </c>
      <c r="I50" s="78">
        <f t="shared" si="2"/>
        <v>0</v>
      </c>
      <c r="J50" s="116">
        <f t="shared" si="3"/>
        <v>0</v>
      </c>
      <c r="L50" s="89"/>
    </row>
    <row r="51" spans="1:12" ht="36" customHeight="1">
      <c r="A51" s="114">
        <v>39</v>
      </c>
      <c r="B51" s="17" t="s">
        <v>63</v>
      </c>
      <c r="C51" s="18" t="s">
        <v>17</v>
      </c>
      <c r="D51" s="19">
        <v>500</v>
      </c>
      <c r="E51" s="78">
        <v>0</v>
      </c>
      <c r="F51" s="78">
        <f t="shared" si="0"/>
        <v>0</v>
      </c>
      <c r="G51" s="122">
        <v>0.05</v>
      </c>
      <c r="H51" s="78">
        <f t="shared" si="1"/>
        <v>0</v>
      </c>
      <c r="I51" s="78">
        <f t="shared" si="2"/>
        <v>0</v>
      </c>
      <c r="J51" s="116">
        <f t="shared" si="3"/>
        <v>0</v>
      </c>
      <c r="L51" s="89"/>
    </row>
    <row r="52" spans="1:12" ht="41.25" customHeight="1">
      <c r="A52" s="114">
        <v>40</v>
      </c>
      <c r="B52" s="17" t="s">
        <v>64</v>
      </c>
      <c r="C52" s="18" t="s">
        <v>17</v>
      </c>
      <c r="D52" s="19">
        <v>500</v>
      </c>
      <c r="E52" s="78">
        <v>0</v>
      </c>
      <c r="F52" s="78">
        <f t="shared" si="0"/>
        <v>0</v>
      </c>
      <c r="G52" s="122">
        <v>0.05</v>
      </c>
      <c r="H52" s="78">
        <f t="shared" si="1"/>
        <v>0</v>
      </c>
      <c r="I52" s="78">
        <f t="shared" si="2"/>
        <v>0</v>
      </c>
      <c r="J52" s="116">
        <f t="shared" si="3"/>
        <v>0</v>
      </c>
      <c r="L52" s="89"/>
    </row>
    <row r="53" spans="1:12" ht="53.25" customHeight="1">
      <c r="A53" s="114">
        <v>41</v>
      </c>
      <c r="B53" s="17" t="s">
        <v>65</v>
      </c>
      <c r="C53" s="18" t="s">
        <v>17</v>
      </c>
      <c r="D53" s="19">
        <v>300</v>
      </c>
      <c r="E53" s="78">
        <v>0</v>
      </c>
      <c r="F53" s="78">
        <f t="shared" si="0"/>
        <v>0</v>
      </c>
      <c r="G53" s="122">
        <v>0.05</v>
      </c>
      <c r="H53" s="78">
        <f t="shared" si="1"/>
        <v>0</v>
      </c>
      <c r="I53" s="78">
        <f t="shared" si="2"/>
        <v>0</v>
      </c>
      <c r="J53" s="116">
        <f t="shared" si="3"/>
        <v>0</v>
      </c>
      <c r="L53" s="89"/>
    </row>
    <row r="54" spans="1:12" ht="39" customHeight="1">
      <c r="A54" s="114">
        <v>42</v>
      </c>
      <c r="B54" s="17" t="s">
        <v>66</v>
      </c>
      <c r="C54" s="18" t="s">
        <v>17</v>
      </c>
      <c r="D54" s="19">
        <v>500</v>
      </c>
      <c r="E54" s="78">
        <v>0</v>
      </c>
      <c r="F54" s="78">
        <f t="shared" si="0"/>
        <v>0</v>
      </c>
      <c r="G54" s="122">
        <v>0.05</v>
      </c>
      <c r="H54" s="78">
        <f t="shared" si="1"/>
        <v>0</v>
      </c>
      <c r="I54" s="78">
        <f t="shared" si="2"/>
        <v>0</v>
      </c>
      <c r="J54" s="116">
        <f t="shared" si="3"/>
        <v>0</v>
      </c>
      <c r="L54" s="89"/>
    </row>
    <row r="55" spans="1:12" ht="32.25" customHeight="1">
      <c r="A55" s="114">
        <v>43</v>
      </c>
      <c r="B55" s="17" t="s">
        <v>67</v>
      </c>
      <c r="C55" s="18" t="s">
        <v>17</v>
      </c>
      <c r="D55" s="19">
        <v>300</v>
      </c>
      <c r="E55" s="78">
        <v>0</v>
      </c>
      <c r="F55" s="78">
        <f t="shared" si="0"/>
        <v>0</v>
      </c>
      <c r="G55" s="122">
        <v>0.05</v>
      </c>
      <c r="H55" s="78">
        <f t="shared" si="1"/>
        <v>0</v>
      </c>
      <c r="I55" s="78">
        <f t="shared" si="2"/>
        <v>0</v>
      </c>
      <c r="J55" s="116">
        <f t="shared" si="3"/>
        <v>0</v>
      </c>
      <c r="L55" s="89"/>
    </row>
    <row r="56" spans="1:12">
      <c r="A56" s="114">
        <v>44</v>
      </c>
      <c r="B56" s="23" t="s">
        <v>169</v>
      </c>
      <c r="C56" s="18" t="s">
        <v>18</v>
      </c>
      <c r="D56" s="19">
        <v>100</v>
      </c>
      <c r="E56" s="78">
        <v>0</v>
      </c>
      <c r="F56" s="78">
        <f t="shared" si="0"/>
        <v>0</v>
      </c>
      <c r="G56" s="122">
        <v>0.05</v>
      </c>
      <c r="H56" s="78">
        <f t="shared" si="1"/>
        <v>0</v>
      </c>
      <c r="I56" s="78">
        <f t="shared" si="2"/>
        <v>0</v>
      </c>
      <c r="J56" s="116">
        <f t="shared" si="3"/>
        <v>0</v>
      </c>
      <c r="L56" s="89"/>
    </row>
    <row r="57" spans="1:12" ht="35.25" customHeight="1">
      <c r="A57" s="114">
        <v>45</v>
      </c>
      <c r="B57" s="17" t="s">
        <v>68</v>
      </c>
      <c r="C57" s="18" t="s">
        <v>17</v>
      </c>
      <c r="D57" s="19">
        <v>100</v>
      </c>
      <c r="E57" s="78">
        <v>0</v>
      </c>
      <c r="F57" s="78">
        <f t="shared" si="0"/>
        <v>0</v>
      </c>
      <c r="G57" s="122">
        <v>0.05</v>
      </c>
      <c r="H57" s="78">
        <f t="shared" si="1"/>
        <v>0</v>
      </c>
      <c r="I57" s="78">
        <f t="shared" si="2"/>
        <v>0</v>
      </c>
      <c r="J57" s="116">
        <f t="shared" si="3"/>
        <v>0</v>
      </c>
      <c r="L57" s="89"/>
    </row>
    <row r="58" spans="1:12" ht="57.75" customHeight="1">
      <c r="A58" s="114">
        <v>46</v>
      </c>
      <c r="B58" s="17" t="s">
        <v>69</v>
      </c>
      <c r="C58" s="18" t="s">
        <v>18</v>
      </c>
      <c r="D58" s="19">
        <v>300</v>
      </c>
      <c r="E58" s="78">
        <v>0</v>
      </c>
      <c r="F58" s="78">
        <f t="shared" si="0"/>
        <v>0</v>
      </c>
      <c r="G58" s="122">
        <v>0.05</v>
      </c>
      <c r="H58" s="78">
        <f t="shared" si="1"/>
        <v>0</v>
      </c>
      <c r="I58" s="78">
        <f t="shared" si="2"/>
        <v>0</v>
      </c>
      <c r="J58" s="116">
        <f t="shared" si="3"/>
        <v>0</v>
      </c>
      <c r="L58" s="89"/>
    </row>
    <row r="59" spans="1:12" ht="51.75" customHeight="1">
      <c r="A59" s="114">
        <v>47</v>
      </c>
      <c r="B59" s="17" t="s">
        <v>83</v>
      </c>
      <c r="C59" s="18" t="s">
        <v>18</v>
      </c>
      <c r="D59" s="19">
        <v>500</v>
      </c>
      <c r="E59" s="78">
        <v>0</v>
      </c>
      <c r="F59" s="78">
        <f t="shared" si="0"/>
        <v>0</v>
      </c>
      <c r="G59" s="122">
        <v>0.05</v>
      </c>
      <c r="H59" s="78">
        <f t="shared" si="1"/>
        <v>0</v>
      </c>
      <c r="I59" s="78">
        <f t="shared" si="2"/>
        <v>0</v>
      </c>
      <c r="J59" s="116">
        <f t="shared" si="3"/>
        <v>0</v>
      </c>
      <c r="L59" s="89"/>
    </row>
    <row r="60" spans="1:12" ht="41.25" customHeight="1">
      <c r="A60" s="114">
        <v>48</v>
      </c>
      <c r="B60" s="17" t="s">
        <v>70</v>
      </c>
      <c r="C60" s="18" t="s">
        <v>18</v>
      </c>
      <c r="D60" s="19">
        <v>100</v>
      </c>
      <c r="E60" s="78">
        <v>0</v>
      </c>
      <c r="F60" s="78">
        <f t="shared" si="0"/>
        <v>0</v>
      </c>
      <c r="G60" s="122">
        <v>0.05</v>
      </c>
      <c r="H60" s="78">
        <f t="shared" si="1"/>
        <v>0</v>
      </c>
      <c r="I60" s="78">
        <f t="shared" si="2"/>
        <v>0</v>
      </c>
      <c r="J60" s="116">
        <f t="shared" si="3"/>
        <v>0</v>
      </c>
      <c r="L60" s="89"/>
    </row>
    <row r="61" spans="1:12" ht="41.25" customHeight="1">
      <c r="A61" s="114">
        <v>49</v>
      </c>
      <c r="B61" s="17" t="s">
        <v>84</v>
      </c>
      <c r="C61" s="18" t="s">
        <v>18</v>
      </c>
      <c r="D61" s="19">
        <v>1000</v>
      </c>
      <c r="E61" s="78">
        <v>0</v>
      </c>
      <c r="F61" s="78">
        <f t="shared" si="0"/>
        <v>0</v>
      </c>
      <c r="G61" s="122">
        <v>0.05</v>
      </c>
      <c r="H61" s="78">
        <f t="shared" si="1"/>
        <v>0</v>
      </c>
      <c r="I61" s="78">
        <f t="shared" si="2"/>
        <v>0</v>
      </c>
      <c r="J61" s="116">
        <f t="shared" si="3"/>
        <v>0</v>
      </c>
      <c r="L61" s="89"/>
    </row>
    <row r="62" spans="1:12" ht="69" customHeight="1">
      <c r="A62" s="114">
        <v>50</v>
      </c>
      <c r="B62" s="17" t="s">
        <v>71</v>
      </c>
      <c r="C62" s="18" t="s">
        <v>18</v>
      </c>
      <c r="D62" s="19">
        <v>500</v>
      </c>
      <c r="E62" s="78">
        <v>0</v>
      </c>
      <c r="F62" s="78">
        <f t="shared" si="0"/>
        <v>0</v>
      </c>
      <c r="G62" s="122">
        <v>0.05</v>
      </c>
      <c r="H62" s="78">
        <f t="shared" si="1"/>
        <v>0</v>
      </c>
      <c r="I62" s="78">
        <f t="shared" si="2"/>
        <v>0</v>
      </c>
      <c r="J62" s="116">
        <f t="shared" si="3"/>
        <v>0</v>
      </c>
      <c r="L62" s="89"/>
    </row>
    <row r="63" spans="1:12" ht="69" customHeight="1">
      <c r="A63" s="114">
        <v>51</v>
      </c>
      <c r="B63" s="17" t="s">
        <v>164</v>
      </c>
      <c r="C63" s="18" t="s">
        <v>18</v>
      </c>
      <c r="D63" s="19">
        <v>6000</v>
      </c>
      <c r="E63" s="78">
        <v>0</v>
      </c>
      <c r="F63" s="78">
        <f t="shared" si="0"/>
        <v>0</v>
      </c>
      <c r="G63" s="122">
        <v>0.05</v>
      </c>
      <c r="H63" s="78">
        <f t="shared" si="1"/>
        <v>0</v>
      </c>
      <c r="I63" s="78">
        <f t="shared" si="2"/>
        <v>0</v>
      </c>
      <c r="J63" s="116">
        <f t="shared" si="3"/>
        <v>0</v>
      </c>
      <c r="L63" s="89"/>
    </row>
    <row r="64" spans="1:12" ht="48.75" customHeight="1">
      <c r="A64" s="114">
        <v>52</v>
      </c>
      <c r="B64" s="17" t="s">
        <v>72</v>
      </c>
      <c r="C64" s="18" t="s">
        <v>17</v>
      </c>
      <c r="D64" s="19">
        <v>4000</v>
      </c>
      <c r="E64" s="78">
        <v>0</v>
      </c>
      <c r="F64" s="78">
        <f t="shared" si="0"/>
        <v>0</v>
      </c>
      <c r="G64" s="122">
        <v>0.05</v>
      </c>
      <c r="H64" s="78">
        <f t="shared" ref="H64" si="4">J64-F64</f>
        <v>0</v>
      </c>
      <c r="I64" s="78">
        <f t="shared" si="2"/>
        <v>0</v>
      </c>
      <c r="J64" s="116">
        <f t="shared" si="3"/>
        <v>0</v>
      </c>
      <c r="L64" s="89"/>
    </row>
    <row r="65" spans="1:10" ht="15.75" thickBot="1">
      <c r="A65" s="100"/>
      <c r="B65" s="115" t="s">
        <v>36</v>
      </c>
      <c r="C65" s="80"/>
      <c r="D65" s="81"/>
      <c r="E65" s="82"/>
      <c r="F65" s="83">
        <f>SUM(F14:F64)</f>
        <v>0</v>
      </c>
      <c r="G65" s="84"/>
      <c r="H65" s="83">
        <f>SUM(H14:H64)</f>
        <v>0</v>
      </c>
      <c r="I65" s="85"/>
      <c r="J65" s="117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28" t="s">
        <v>32</v>
      </c>
      <c r="I70" s="228"/>
      <c r="J70" s="228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H70:J70"/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6"/>
    </row>
    <row r="5" spans="1:11" ht="30.7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1" ht="33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1" ht="31.5" customHeight="1">
      <c r="A7" s="1"/>
      <c r="B7" s="219" t="s">
        <v>146</v>
      </c>
      <c r="C7" s="220"/>
      <c r="D7" s="220"/>
      <c r="E7" s="220"/>
      <c r="F7" s="220"/>
      <c r="G7" s="220"/>
      <c r="H7" s="220"/>
      <c r="I7" s="220"/>
      <c r="J7" s="221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1" ht="17.25" customHeight="1">
      <c r="A10" s="1"/>
      <c r="B10" s="222" t="s">
        <v>20</v>
      </c>
      <c r="C10" s="222"/>
      <c r="D10" s="222"/>
      <c r="E10" s="222"/>
      <c r="F10" s="222"/>
      <c r="G10" s="222"/>
      <c r="H10" s="222"/>
      <c r="I10" s="222"/>
      <c r="J10" s="222"/>
    </row>
    <row r="11" spans="1:11" ht="42" customHeight="1">
      <c r="A11" s="1"/>
      <c r="B11" s="216" t="s">
        <v>120</v>
      </c>
      <c r="C11" s="216"/>
      <c r="D11" s="216"/>
      <c r="E11" s="216"/>
      <c r="F11" s="216"/>
      <c r="G11" s="216"/>
      <c r="H11" s="216"/>
      <c r="I11" s="216"/>
      <c r="J11" s="216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57" t="s">
        <v>7</v>
      </c>
      <c r="B13" s="158" t="s">
        <v>8</v>
      </c>
      <c r="C13" s="159" t="s">
        <v>9</v>
      </c>
      <c r="D13" s="160" t="s">
        <v>10</v>
      </c>
      <c r="E13" s="161" t="s">
        <v>11</v>
      </c>
      <c r="F13" s="161" t="s">
        <v>12</v>
      </c>
      <c r="G13" s="162" t="s">
        <v>13</v>
      </c>
      <c r="H13" s="161" t="s">
        <v>14</v>
      </c>
      <c r="I13" s="161" t="s">
        <v>15</v>
      </c>
      <c r="J13" s="161" t="s">
        <v>16</v>
      </c>
    </row>
    <row r="14" spans="1:11">
      <c r="A14" s="114">
        <v>1</v>
      </c>
      <c r="B14" s="17" t="s">
        <v>94</v>
      </c>
      <c r="C14" s="18" t="s">
        <v>18</v>
      </c>
      <c r="D14" s="19">
        <v>460</v>
      </c>
      <c r="E14" s="20">
        <v>0</v>
      </c>
      <c r="F14" s="182">
        <f t="shared" ref="F14:F17" si="0">D14*E14</f>
        <v>0</v>
      </c>
      <c r="G14" s="22">
        <v>0.05</v>
      </c>
      <c r="H14" s="21">
        <f t="shared" ref="H14:H17" si="1">J14-F14</f>
        <v>0</v>
      </c>
      <c r="I14" s="182">
        <f t="shared" ref="I14:I17" si="2">E14+E14*G14</f>
        <v>0</v>
      </c>
      <c r="J14" s="21">
        <f t="shared" ref="J14:J17" si="3">D14*I14</f>
        <v>0</v>
      </c>
    </row>
    <row r="15" spans="1:11">
      <c r="A15" s="97">
        <v>2</v>
      </c>
      <c r="B15" s="17" t="s">
        <v>235</v>
      </c>
      <c r="C15" s="18" t="s">
        <v>18</v>
      </c>
      <c r="D15" s="19">
        <v>460</v>
      </c>
      <c r="E15" s="20">
        <v>0</v>
      </c>
      <c r="F15" s="182">
        <f t="shared" si="0"/>
        <v>0</v>
      </c>
      <c r="G15" s="22">
        <v>0.05</v>
      </c>
      <c r="H15" s="21">
        <f>J15-F15</f>
        <v>0</v>
      </c>
      <c r="I15" s="182">
        <f t="shared" si="2"/>
        <v>0</v>
      </c>
      <c r="J15" s="21">
        <f>D15*I15</f>
        <v>0</v>
      </c>
    </row>
    <row r="16" spans="1:11">
      <c r="A16" s="114">
        <v>3</v>
      </c>
      <c r="B16" s="17" t="s">
        <v>139</v>
      </c>
      <c r="C16" s="18" t="s">
        <v>18</v>
      </c>
      <c r="D16" s="19">
        <v>900</v>
      </c>
      <c r="E16" s="20">
        <v>0</v>
      </c>
      <c r="F16" s="182">
        <f t="shared" si="0"/>
        <v>0</v>
      </c>
      <c r="G16" s="22">
        <v>0.05</v>
      </c>
      <c r="H16" s="21">
        <f>J16-F16</f>
        <v>0</v>
      </c>
      <c r="I16" s="182">
        <f t="shared" si="2"/>
        <v>0</v>
      </c>
      <c r="J16" s="21">
        <f>D16*I16</f>
        <v>0</v>
      </c>
    </row>
    <row r="17" spans="1:10">
      <c r="A17" s="97">
        <v>4</v>
      </c>
      <c r="B17" s="17" t="s">
        <v>138</v>
      </c>
      <c r="C17" s="18" t="s">
        <v>18</v>
      </c>
      <c r="D17" s="19">
        <v>80</v>
      </c>
      <c r="E17" s="20">
        <v>0</v>
      </c>
      <c r="F17" s="182">
        <f t="shared" si="0"/>
        <v>0</v>
      </c>
      <c r="G17" s="22">
        <v>0.05</v>
      </c>
      <c r="H17" s="21">
        <f t="shared" si="1"/>
        <v>0</v>
      </c>
      <c r="I17" s="182">
        <f t="shared" si="2"/>
        <v>0</v>
      </c>
      <c r="J17" s="21">
        <f t="shared" si="3"/>
        <v>0</v>
      </c>
    </row>
    <row r="18" spans="1:10">
      <c r="A18" s="157"/>
      <c r="B18" s="163" t="s">
        <v>36</v>
      </c>
      <c r="C18" s="164"/>
      <c r="D18" s="165"/>
      <c r="E18" s="166"/>
      <c r="F18" s="169">
        <f>SUM(F14:F17)</f>
        <v>0</v>
      </c>
      <c r="G18" s="168"/>
      <c r="H18" s="169">
        <f>SUM(H14:H17)</f>
        <v>0</v>
      </c>
      <c r="I18" s="167"/>
      <c r="J18" s="169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3" t="s">
        <v>0</v>
      </c>
      <c r="C1" s="224" t="s">
        <v>19</v>
      </c>
      <c r="D1" s="224"/>
      <c r="E1" s="224"/>
      <c r="F1" s="212" t="s">
        <v>185</v>
      </c>
      <c r="G1" s="213"/>
      <c r="H1" s="213"/>
      <c r="I1" s="214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1.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2.25" customHeight="1">
      <c r="A7" s="1"/>
      <c r="B7" s="219" t="s">
        <v>151</v>
      </c>
      <c r="C7" s="220"/>
      <c r="D7" s="220"/>
      <c r="E7" s="220"/>
      <c r="F7" s="220"/>
      <c r="G7" s="220"/>
      <c r="H7" s="220"/>
      <c r="I7" s="220"/>
      <c r="J7" s="221"/>
    </row>
    <row r="8" spans="1:10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5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0" ht="49.5" customHeight="1">
      <c r="A10" s="1"/>
      <c r="B10" s="227" t="s">
        <v>154</v>
      </c>
      <c r="C10" s="227"/>
      <c r="D10" s="227"/>
      <c r="E10" s="227"/>
      <c r="F10" s="227"/>
      <c r="G10" s="227"/>
      <c r="H10" s="227"/>
      <c r="I10" s="227"/>
      <c r="J10" s="227"/>
    </row>
    <row r="11" spans="1:10" ht="16.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7.5" customHeight="1">
      <c r="A12" s="98" t="s">
        <v>7</v>
      </c>
      <c r="B12" s="90" t="s">
        <v>26</v>
      </c>
      <c r="C12" s="92" t="s">
        <v>27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36" customHeight="1">
      <c r="A13" s="97">
        <v>1</v>
      </c>
      <c r="B13" s="17" t="s">
        <v>238</v>
      </c>
      <c r="C13" s="67" t="s">
        <v>17</v>
      </c>
      <c r="D13" s="19">
        <v>42</v>
      </c>
      <c r="E13" s="20">
        <v>0</v>
      </c>
      <c r="F13" s="40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5">
        <f t="shared" ref="J13:J31" si="2">D13*I13</f>
        <v>0</v>
      </c>
    </row>
    <row r="14" spans="1:10" ht="27" customHeight="1">
      <c r="A14" s="97">
        <v>2</v>
      </c>
      <c r="B14" s="27" t="s">
        <v>239</v>
      </c>
      <c r="C14" s="175" t="s">
        <v>17</v>
      </c>
      <c r="D14" s="19">
        <v>42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5">
        <f t="shared" si="2"/>
        <v>0</v>
      </c>
    </row>
    <row r="15" spans="1:10" ht="24.75">
      <c r="A15" s="97">
        <v>3</v>
      </c>
      <c r="B15" s="27" t="s">
        <v>140</v>
      </c>
      <c r="C15" s="175" t="s">
        <v>17</v>
      </c>
      <c r="D15" s="19">
        <v>50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5">
        <f t="shared" si="2"/>
        <v>0</v>
      </c>
    </row>
    <row r="16" spans="1:10">
      <c r="A16" s="97">
        <v>4</v>
      </c>
      <c r="B16" s="27" t="s">
        <v>242</v>
      </c>
      <c r="C16" s="175" t="s">
        <v>17</v>
      </c>
      <c r="D16" s="19">
        <v>20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5">
        <f t="shared" si="2"/>
        <v>0</v>
      </c>
    </row>
    <row r="17" spans="1:10">
      <c r="A17" s="97">
        <v>5</v>
      </c>
      <c r="B17" s="27" t="s">
        <v>243</v>
      </c>
      <c r="C17" s="175" t="s">
        <v>17</v>
      </c>
      <c r="D17" s="19">
        <v>25</v>
      </c>
      <c r="E17" s="20">
        <v>0</v>
      </c>
      <c r="F17" s="154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5">
        <f t="shared" si="2"/>
        <v>0</v>
      </c>
    </row>
    <row r="18" spans="1:10">
      <c r="A18" s="97">
        <v>6</v>
      </c>
      <c r="B18" s="27" t="s">
        <v>244</v>
      </c>
      <c r="C18" s="175" t="s">
        <v>17</v>
      </c>
      <c r="D18" s="19">
        <v>20</v>
      </c>
      <c r="E18" s="20">
        <v>0</v>
      </c>
      <c r="F18" s="154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5">
        <f t="shared" si="2"/>
        <v>0</v>
      </c>
    </row>
    <row r="19" spans="1:10">
      <c r="A19" s="97">
        <v>7</v>
      </c>
      <c r="B19" s="27" t="s">
        <v>141</v>
      </c>
      <c r="C19" s="175" t="s">
        <v>17</v>
      </c>
      <c r="D19" s="19">
        <v>20</v>
      </c>
      <c r="E19" s="20">
        <v>0</v>
      </c>
      <c r="F19" s="154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5">
        <f t="shared" si="2"/>
        <v>0</v>
      </c>
    </row>
    <row r="20" spans="1:10">
      <c r="A20" s="97">
        <v>8</v>
      </c>
      <c r="B20" s="27" t="s">
        <v>155</v>
      </c>
      <c r="C20" s="175" t="s">
        <v>17</v>
      </c>
      <c r="D20" s="19">
        <v>10</v>
      </c>
      <c r="E20" s="20">
        <v>0</v>
      </c>
      <c r="F20" s="154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5">
        <f t="shared" si="2"/>
        <v>0</v>
      </c>
    </row>
    <row r="21" spans="1:10">
      <c r="A21" s="97">
        <v>9</v>
      </c>
      <c r="B21" s="27" t="s">
        <v>236</v>
      </c>
      <c r="C21" s="175" t="s">
        <v>17</v>
      </c>
      <c r="D21" s="19">
        <v>20</v>
      </c>
      <c r="E21" s="20">
        <v>0</v>
      </c>
      <c r="F21" s="154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5">
        <f t="shared" si="2"/>
        <v>0</v>
      </c>
    </row>
    <row r="22" spans="1:10">
      <c r="A22" s="97">
        <v>10</v>
      </c>
      <c r="B22" s="27" t="s">
        <v>157</v>
      </c>
      <c r="C22" s="175" t="s">
        <v>17</v>
      </c>
      <c r="D22" s="19">
        <v>25</v>
      </c>
      <c r="E22" s="20">
        <v>0</v>
      </c>
      <c r="F22" s="154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5">
        <f t="shared" si="2"/>
        <v>0</v>
      </c>
    </row>
    <row r="23" spans="1:10">
      <c r="A23" s="97">
        <v>11</v>
      </c>
      <c r="B23" s="27" t="s">
        <v>158</v>
      </c>
      <c r="C23" s="175" t="s">
        <v>17</v>
      </c>
      <c r="D23" s="19">
        <v>25</v>
      </c>
      <c r="E23" s="20">
        <v>0</v>
      </c>
      <c r="F23" s="154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5">
        <f t="shared" si="2"/>
        <v>0</v>
      </c>
    </row>
    <row r="24" spans="1:10">
      <c r="A24" s="97">
        <v>12</v>
      </c>
      <c r="B24" s="27" t="s">
        <v>159</v>
      </c>
      <c r="C24" s="175" t="s">
        <v>17</v>
      </c>
      <c r="D24" s="19">
        <v>25</v>
      </c>
      <c r="E24" s="20">
        <v>0</v>
      </c>
      <c r="F24" s="154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5">
        <f t="shared" si="2"/>
        <v>0</v>
      </c>
    </row>
    <row r="25" spans="1:10">
      <c r="A25" s="97">
        <v>13</v>
      </c>
      <c r="B25" s="27" t="s">
        <v>241</v>
      </c>
      <c r="C25" s="175" t="s">
        <v>17</v>
      </c>
      <c r="D25" s="19">
        <v>20</v>
      </c>
      <c r="E25" s="20">
        <v>0</v>
      </c>
      <c r="F25" s="154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5">
        <f t="shared" si="2"/>
        <v>0</v>
      </c>
    </row>
    <row r="26" spans="1:10">
      <c r="A26" s="97">
        <v>14</v>
      </c>
      <c r="B26" s="27" t="s">
        <v>160</v>
      </c>
      <c r="C26" s="175" t="s">
        <v>17</v>
      </c>
      <c r="D26" s="19">
        <v>30</v>
      </c>
      <c r="E26" s="20">
        <v>0</v>
      </c>
      <c r="F26" s="154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5">
        <f t="shared" si="2"/>
        <v>0</v>
      </c>
    </row>
    <row r="27" spans="1:10">
      <c r="A27" s="97">
        <v>15</v>
      </c>
      <c r="B27" s="27" t="s">
        <v>245</v>
      </c>
      <c r="C27" s="175" t="s">
        <v>17</v>
      </c>
      <c r="D27" s="19">
        <v>10</v>
      </c>
      <c r="E27" s="20">
        <v>0</v>
      </c>
      <c r="F27" s="154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5">
        <f t="shared" si="2"/>
        <v>0</v>
      </c>
    </row>
    <row r="28" spans="1:10">
      <c r="A28" s="97">
        <v>16</v>
      </c>
      <c r="B28" s="27" t="s">
        <v>237</v>
      </c>
      <c r="C28" s="175" t="s">
        <v>17</v>
      </c>
      <c r="D28" s="19">
        <v>900</v>
      </c>
      <c r="E28" s="20">
        <v>0</v>
      </c>
      <c r="F28" s="154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5">
        <f t="shared" si="2"/>
        <v>0</v>
      </c>
    </row>
    <row r="29" spans="1:10">
      <c r="A29" s="97">
        <v>17</v>
      </c>
      <c r="B29" s="27" t="s">
        <v>161</v>
      </c>
      <c r="C29" s="175" t="s">
        <v>17</v>
      </c>
      <c r="D29" s="19">
        <v>50</v>
      </c>
      <c r="E29" s="20">
        <v>0</v>
      </c>
      <c r="F29" s="154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5">
        <f t="shared" si="2"/>
        <v>0</v>
      </c>
    </row>
    <row r="30" spans="1:10">
      <c r="A30" s="97">
        <v>18</v>
      </c>
      <c r="B30" s="27" t="s">
        <v>156</v>
      </c>
      <c r="C30" s="175" t="s">
        <v>18</v>
      </c>
      <c r="D30" s="19">
        <v>100</v>
      </c>
      <c r="E30" s="20">
        <v>0</v>
      </c>
      <c r="F30" s="154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5">
        <f t="shared" si="2"/>
        <v>0</v>
      </c>
    </row>
    <row r="31" spans="1:10">
      <c r="A31" s="97">
        <v>19</v>
      </c>
      <c r="B31" s="27" t="s">
        <v>240</v>
      </c>
      <c r="C31" s="175" t="s">
        <v>18</v>
      </c>
      <c r="D31" s="19">
        <v>80</v>
      </c>
      <c r="E31" s="20">
        <v>0</v>
      </c>
      <c r="F31" s="154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5">
        <f t="shared" si="2"/>
        <v>0</v>
      </c>
    </row>
    <row r="32" spans="1:10" ht="15.75" thickBot="1">
      <c r="A32" s="106"/>
      <c r="B32" s="101" t="s">
        <v>36</v>
      </c>
      <c r="C32" s="107"/>
      <c r="D32" s="108"/>
      <c r="E32" s="109"/>
      <c r="F32" s="110">
        <f>SUM(F13:F31)</f>
        <v>0</v>
      </c>
      <c r="G32" s="111"/>
      <c r="H32" s="83">
        <f>SUM(H13:H31)</f>
        <v>0</v>
      </c>
      <c r="I32" s="112"/>
      <c r="J32" s="86">
        <f>SUM(J13:J31)</f>
        <v>0</v>
      </c>
    </row>
    <row r="33" spans="1:10">
      <c r="A33" s="70"/>
      <c r="B33" s="71"/>
      <c r="C33" s="72"/>
      <c r="D33" s="73"/>
      <c r="E33" s="74"/>
      <c r="F33" s="75"/>
      <c r="G33" s="7"/>
      <c r="H33" s="6"/>
      <c r="I33" s="6"/>
      <c r="J33" s="6"/>
    </row>
    <row r="34" spans="1:10">
      <c r="A34" s="70"/>
      <c r="B34" s="76"/>
      <c r="C34" s="72"/>
      <c r="D34" s="73"/>
      <c r="E34" s="74"/>
      <c r="F34" s="75"/>
      <c r="G34" s="7"/>
      <c r="H34" s="6"/>
      <c r="I34" s="6"/>
      <c r="J34" s="6"/>
    </row>
    <row r="35" spans="1:10">
      <c r="A35" s="70"/>
      <c r="B35" s="76"/>
      <c r="C35" s="72"/>
      <c r="D35" s="73"/>
      <c r="E35" s="74"/>
      <c r="F35" s="75"/>
      <c r="G35" s="7"/>
      <c r="H35" s="6"/>
      <c r="I35" s="6"/>
      <c r="J35" s="6"/>
    </row>
    <row r="36" spans="1:10">
      <c r="A36" s="70"/>
      <c r="B36" s="76"/>
      <c r="C36" s="72"/>
      <c r="D36" s="73"/>
      <c r="E36" s="74"/>
      <c r="F36" s="75"/>
      <c r="G36" s="7"/>
      <c r="H36" s="226" t="s">
        <v>32</v>
      </c>
      <c r="I36" s="226"/>
      <c r="J36" s="226"/>
    </row>
  </sheetData>
  <mergeCells count="10">
    <mergeCell ref="H36:J36"/>
    <mergeCell ref="B9:J9"/>
    <mergeCell ref="B8:J8"/>
    <mergeCell ref="B10:J10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2024-11-14T14:18:52Z</dcterms:modified>
</cp:coreProperties>
</file>