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4244185E-051D-4157-8A15-C5A8E800733C}" xr6:coauthVersionLast="47" xr6:coauthVersionMax="47" xr10:uidLastSave="{00000000-0000-0000-0000-000000000000}"/>
  <bookViews>
    <workbookView xWindow="-120" yWindow="-120" windowWidth="29040" windowHeight="15720" firstSheet="10" activeTab="10" xr2:uid="{00000000-000D-0000-FFFF-FFFF00000000}"/>
  </bookViews>
  <sheets>
    <sheet name="artykuły ogólnospożywcze" sheetId="1" state="hidden" r:id="rId1"/>
    <sheet name="mięso i wędliny" sheetId="2" state="hidden" r:id="rId2"/>
    <sheet name="ryby i mrożonki" sheetId="3" state="hidden" r:id="rId3"/>
    <sheet name="nabiał" sheetId="4" state="hidden" r:id="rId4"/>
    <sheet name="pieczywo" sheetId="5" state="hidden" r:id="rId5"/>
    <sheet name="soki" sheetId="6" state="hidden" r:id="rId6"/>
    <sheet name="warzywa, owoce i jaja" sheetId="7" state="hidden" r:id="rId7"/>
    <sheet name="wyr. garmażeryjne" sheetId="10" state="hidden" r:id="rId8"/>
    <sheet name="art. sypkie i przetwory" sheetId="13" state="hidden" r:id="rId9"/>
    <sheet name="wyr. cukiernicze" sheetId="11" state="hidden" r:id="rId10"/>
    <sheet name="art. suche" sheetId="14" r:id="rId11"/>
    <sheet name="kalkulacja kosztów" sheetId="8" state="hidden" r:id="rId12"/>
    <sheet name="Arkusz1" sheetId="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4" l="1"/>
  <c r="I21" i="14"/>
  <c r="J21" i="14" s="1"/>
  <c r="H21" i="14" s="1"/>
  <c r="F20" i="14"/>
  <c r="I20" i="14"/>
  <c r="J20" i="14" s="1"/>
  <c r="H20" i="14" s="1"/>
  <c r="F22" i="14"/>
  <c r="I22" i="14"/>
  <c r="J22" i="14" s="1"/>
  <c r="H22" i="14" s="1"/>
  <c r="F23" i="14"/>
  <c r="I23" i="14"/>
  <c r="J23" i="14"/>
  <c r="H23" i="14" s="1"/>
  <c r="F24" i="14"/>
  <c r="I24" i="14"/>
  <c r="J24" i="14" s="1"/>
  <c r="F25" i="14"/>
  <c r="I25" i="14"/>
  <c r="J25" i="14" s="1"/>
  <c r="F26" i="14"/>
  <c r="I26" i="14"/>
  <c r="J26" i="14" s="1"/>
  <c r="H26" i="14" s="1"/>
  <c r="F27" i="14"/>
  <c r="I27" i="14"/>
  <c r="J27" i="14" s="1"/>
  <c r="H27" i="14" s="1"/>
  <c r="F28" i="14"/>
  <c r="I28" i="14"/>
  <c r="J28" i="14"/>
  <c r="H28" i="14" s="1"/>
  <c r="F29" i="14"/>
  <c r="I29" i="14"/>
  <c r="J29" i="14" s="1"/>
  <c r="F30" i="14"/>
  <c r="I30" i="14"/>
  <c r="J30" i="14" s="1"/>
  <c r="F31" i="14"/>
  <c r="I31" i="14"/>
  <c r="J31" i="14" s="1"/>
  <c r="H31" i="14" s="1"/>
  <c r="I14" i="4"/>
  <c r="J14" i="4" s="1"/>
  <c r="F14" i="4"/>
  <c r="H25" i="14" l="1"/>
  <c r="H29" i="14"/>
  <c r="H30" i="14"/>
  <c r="H24" i="14"/>
  <c r="H14" i="4"/>
  <c r="I27" i="3"/>
  <c r="J27" i="3" s="1"/>
  <c r="F27" i="3"/>
  <c r="I15" i="3"/>
  <c r="J15" i="3" s="1"/>
  <c r="F15" i="3"/>
  <c r="F18" i="3"/>
  <c r="I18" i="3"/>
  <c r="J18" i="3" s="1"/>
  <c r="H18" i="3" s="1"/>
  <c r="F16" i="3"/>
  <c r="I16" i="3"/>
  <c r="J16" i="3" s="1"/>
  <c r="F36" i="3"/>
  <c r="I36" i="3"/>
  <c r="J36" i="3" s="1"/>
  <c r="H36" i="3" s="1"/>
  <c r="F37" i="3"/>
  <c r="I37" i="3"/>
  <c r="J37" i="3" s="1"/>
  <c r="F20" i="3"/>
  <c r="I20" i="3"/>
  <c r="J20" i="3" s="1"/>
  <c r="H20" i="3" s="1"/>
  <c r="I19" i="3"/>
  <c r="J19" i="3" s="1"/>
  <c r="F19" i="3"/>
  <c r="I31" i="3"/>
  <c r="J31" i="3" s="1"/>
  <c r="F31" i="3"/>
  <c r="H16" i="3" l="1"/>
  <c r="H19" i="3"/>
  <c r="H31" i="3"/>
  <c r="H27" i="3"/>
  <c r="H15" i="3"/>
  <c r="H37" i="3"/>
  <c r="I57" i="1"/>
  <c r="J57" i="1" s="1"/>
  <c r="F57" i="1"/>
  <c r="F56" i="1"/>
  <c r="I56" i="1"/>
  <c r="J56" i="1" s="1"/>
  <c r="F58" i="1"/>
  <c r="I58" i="1"/>
  <c r="J58" i="1" s="1"/>
  <c r="H58" i="1" s="1"/>
  <c r="H57" i="1" l="1"/>
  <c r="H56" i="1"/>
  <c r="F14" i="1"/>
  <c r="I14" i="1"/>
  <c r="J14" i="1" s="1"/>
  <c r="F15" i="1"/>
  <c r="I15" i="1"/>
  <c r="J15" i="1" s="1"/>
  <c r="F16" i="1"/>
  <c r="I16" i="1"/>
  <c r="J16" i="1"/>
  <c r="F17" i="1"/>
  <c r="I17" i="1"/>
  <c r="J17" i="1" s="1"/>
  <c r="F18" i="1"/>
  <c r="I18" i="1"/>
  <c r="J18" i="1" s="1"/>
  <c r="F19" i="1"/>
  <c r="I19" i="1"/>
  <c r="J19" i="1"/>
  <c r="F20" i="1"/>
  <c r="I20" i="1"/>
  <c r="J20" i="1" s="1"/>
  <c r="F21" i="1"/>
  <c r="I21" i="1"/>
  <c r="J21" i="1" s="1"/>
  <c r="H21" i="1" s="1"/>
  <c r="F22" i="1"/>
  <c r="I22" i="1"/>
  <c r="J22" i="1" s="1"/>
  <c r="F23" i="1"/>
  <c r="I23" i="1"/>
  <c r="J23" i="1" s="1"/>
  <c r="F24" i="1"/>
  <c r="I24" i="1"/>
  <c r="J24" i="1" s="1"/>
  <c r="F25" i="1"/>
  <c r="I25" i="1"/>
  <c r="J25" i="1" s="1"/>
  <c r="H25" i="1" s="1"/>
  <c r="F26" i="1"/>
  <c r="I26" i="1"/>
  <c r="J26" i="1" s="1"/>
  <c r="F27" i="1"/>
  <c r="I27" i="1"/>
  <c r="J27" i="1" s="1"/>
  <c r="H27" i="1" s="1"/>
  <c r="F28" i="1"/>
  <c r="I28" i="1"/>
  <c r="J28" i="1" s="1"/>
  <c r="F29" i="1"/>
  <c r="I29" i="1"/>
  <c r="J29" i="1" s="1"/>
  <c r="F30" i="1"/>
  <c r="I30" i="1"/>
  <c r="J30" i="1"/>
  <c r="F31" i="1"/>
  <c r="I31" i="1"/>
  <c r="J31" i="1" s="1"/>
  <c r="F32" i="1"/>
  <c r="I32" i="1"/>
  <c r="J32" i="1" s="1"/>
  <c r="F33" i="1"/>
  <c r="I33" i="1"/>
  <c r="J33" i="1" s="1"/>
  <c r="H33" i="1" s="1"/>
  <c r="F34" i="1"/>
  <c r="I34" i="1"/>
  <c r="J34" i="1" s="1"/>
  <c r="F35" i="1"/>
  <c r="I35" i="1"/>
  <c r="J35" i="1" s="1"/>
  <c r="H35" i="1" s="1"/>
  <c r="F36" i="1"/>
  <c r="I36" i="1"/>
  <c r="J36" i="1" s="1"/>
  <c r="F37" i="1"/>
  <c r="I37" i="1"/>
  <c r="J37" i="1" s="1"/>
  <c r="F38" i="1"/>
  <c r="I38" i="1"/>
  <c r="J38" i="1" s="1"/>
  <c r="H38" i="1" s="1"/>
  <c r="F39" i="1"/>
  <c r="I39" i="1"/>
  <c r="J39" i="1" s="1"/>
  <c r="F40" i="1"/>
  <c r="I40" i="1"/>
  <c r="J40" i="1" s="1"/>
  <c r="H40" i="1" s="1"/>
  <c r="F41" i="1"/>
  <c r="I41" i="1"/>
  <c r="J41" i="1" s="1"/>
  <c r="H41" i="1" s="1"/>
  <c r="F42" i="1"/>
  <c r="I42" i="1"/>
  <c r="J42" i="1" s="1"/>
  <c r="F43" i="1"/>
  <c r="I43" i="1"/>
  <c r="J43" i="1" s="1"/>
  <c r="H43" i="1" s="1"/>
  <c r="F44" i="1"/>
  <c r="I44" i="1"/>
  <c r="J44" i="1"/>
  <c r="H44" i="1" s="1"/>
  <c r="F45" i="1"/>
  <c r="I45" i="1"/>
  <c r="J45" i="1" s="1"/>
  <c r="F46" i="1"/>
  <c r="I46" i="1"/>
  <c r="J46" i="1" s="1"/>
  <c r="F47" i="1"/>
  <c r="I47" i="1"/>
  <c r="J47" i="1" s="1"/>
  <c r="F48" i="1"/>
  <c r="I48" i="1"/>
  <c r="J48" i="1" s="1"/>
  <c r="F49" i="1"/>
  <c r="I49" i="1"/>
  <c r="J49" i="1" s="1"/>
  <c r="F50" i="1"/>
  <c r="I50" i="1"/>
  <c r="J50" i="1" s="1"/>
  <c r="H50" i="1" s="1"/>
  <c r="F51" i="1"/>
  <c r="I51" i="1"/>
  <c r="J51" i="1" s="1"/>
  <c r="F52" i="1"/>
  <c r="I52" i="1"/>
  <c r="J52" i="1"/>
  <c r="H52" i="1" s="1"/>
  <c r="F53" i="1"/>
  <c r="I53" i="1"/>
  <c r="J53" i="1" s="1"/>
  <c r="F54" i="1"/>
  <c r="I54" i="1"/>
  <c r="J54" i="1" s="1"/>
  <c r="H54" i="1" s="1"/>
  <c r="F55" i="1"/>
  <c r="I55" i="1"/>
  <c r="J55" i="1" s="1"/>
  <c r="F59" i="1"/>
  <c r="I59" i="1"/>
  <c r="J59" i="1" s="1"/>
  <c r="H30" i="1" l="1"/>
  <c r="H19" i="1"/>
  <c r="H16" i="1"/>
  <c r="H28" i="1"/>
  <c r="H51" i="1"/>
  <c r="H47" i="1"/>
  <c r="H23" i="1"/>
  <c r="H36" i="1"/>
  <c r="H46" i="1"/>
  <c r="H29" i="1"/>
  <c r="H49" i="1"/>
  <c r="H32" i="1"/>
  <c r="H22" i="1"/>
  <c r="H37" i="1"/>
  <c r="H31" i="1"/>
  <c r="H18" i="1"/>
  <c r="H17" i="1"/>
  <c r="H55" i="1"/>
  <c r="H48" i="1"/>
  <c r="H45" i="1"/>
  <c r="H39" i="1"/>
  <c r="H24" i="1"/>
  <c r="H20" i="1"/>
  <c r="H14" i="1"/>
  <c r="H59" i="1"/>
  <c r="H42" i="1"/>
  <c r="H34" i="1"/>
  <c r="H26" i="1"/>
  <c r="H15" i="1"/>
  <c r="H53" i="1"/>
  <c r="I14" i="14"/>
  <c r="I15" i="14"/>
  <c r="I16" i="14"/>
  <c r="I17" i="14"/>
  <c r="I18" i="14"/>
  <c r="I19" i="14"/>
  <c r="I32" i="14"/>
  <c r="I33" i="14"/>
  <c r="I13" i="14"/>
  <c r="I14" i="11"/>
  <c r="I15" i="11"/>
  <c r="I16" i="11"/>
  <c r="I17" i="11"/>
  <c r="I18" i="11"/>
  <c r="I13" i="11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13" i="13"/>
  <c r="I14" i="10"/>
  <c r="I15" i="10"/>
  <c r="I16" i="10"/>
  <c r="I17" i="10"/>
  <c r="I15" i="5"/>
  <c r="I16" i="5"/>
  <c r="I17" i="5"/>
  <c r="I18" i="5"/>
  <c r="I19" i="5"/>
  <c r="I20" i="5"/>
  <c r="I21" i="5"/>
  <c r="I14" i="5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15" i="4"/>
  <c r="I17" i="3"/>
  <c r="I21" i="3"/>
  <c r="I22" i="3"/>
  <c r="I23" i="3"/>
  <c r="I24" i="3"/>
  <c r="I25" i="3"/>
  <c r="I26" i="3"/>
  <c r="I28" i="3"/>
  <c r="I29" i="3"/>
  <c r="I30" i="3"/>
  <c r="I32" i="3"/>
  <c r="I33" i="3"/>
  <c r="I34" i="3"/>
  <c r="I35" i="3"/>
  <c r="I38" i="3"/>
  <c r="I14" i="3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14" i="2"/>
  <c r="F24" i="2" l="1"/>
  <c r="J24" i="2"/>
  <c r="H24" i="2" l="1"/>
  <c r="J14" i="14"/>
  <c r="J15" i="14"/>
  <c r="J16" i="14"/>
  <c r="J17" i="14"/>
  <c r="J18" i="14"/>
  <c r="J19" i="14"/>
  <c r="J32" i="14"/>
  <c r="J33" i="14"/>
  <c r="F14" i="14"/>
  <c r="F15" i="14"/>
  <c r="F16" i="14"/>
  <c r="F17" i="14"/>
  <c r="F18" i="14"/>
  <c r="F19" i="14"/>
  <c r="F32" i="14"/>
  <c r="F33" i="14"/>
  <c r="J13" i="14"/>
  <c r="F13" i="14"/>
  <c r="H15" i="14" l="1"/>
  <c r="H32" i="14"/>
  <c r="H18" i="14"/>
  <c r="H19" i="14"/>
  <c r="H16" i="14"/>
  <c r="H14" i="14"/>
  <c r="H17" i="14"/>
  <c r="H33" i="14"/>
  <c r="F34" i="14"/>
  <c r="J15" i="8" s="1"/>
  <c r="H13" i="14"/>
  <c r="J34" i="14"/>
  <c r="K15" i="8" s="1"/>
  <c r="J15" i="2"/>
  <c r="J16" i="2"/>
  <c r="J17" i="2"/>
  <c r="J18" i="2"/>
  <c r="J19" i="2"/>
  <c r="J20" i="2"/>
  <c r="J22" i="2"/>
  <c r="J25" i="2"/>
  <c r="J26" i="2"/>
  <c r="J27" i="2"/>
  <c r="J28" i="2"/>
  <c r="J29" i="2"/>
  <c r="J30" i="2"/>
  <c r="J32" i="2"/>
  <c r="J33" i="2"/>
  <c r="J34" i="2"/>
  <c r="J35" i="2"/>
  <c r="J36" i="2"/>
  <c r="J21" i="2"/>
  <c r="J23" i="2"/>
  <c r="J31" i="2"/>
  <c r="F15" i="2"/>
  <c r="F16" i="2"/>
  <c r="F17" i="2"/>
  <c r="F18" i="2"/>
  <c r="F19" i="2"/>
  <c r="F20" i="2"/>
  <c r="F21" i="2"/>
  <c r="F22" i="2"/>
  <c r="F23" i="2"/>
  <c r="F25" i="2"/>
  <c r="F26" i="2"/>
  <c r="F27" i="2"/>
  <c r="F28" i="2"/>
  <c r="F29" i="2"/>
  <c r="F30" i="2"/>
  <c r="F31" i="2"/>
  <c r="F32" i="2"/>
  <c r="F33" i="2"/>
  <c r="F34" i="2"/>
  <c r="F35" i="2"/>
  <c r="F36" i="2"/>
  <c r="F14" i="2"/>
  <c r="J14" i="2"/>
  <c r="I14" i="7"/>
  <c r="J14" i="7" s="1"/>
  <c r="I15" i="7"/>
  <c r="J15" i="7" s="1"/>
  <c r="I16" i="7"/>
  <c r="J16" i="7" s="1"/>
  <c r="I17" i="7"/>
  <c r="J17" i="7" s="1"/>
  <c r="I18" i="7"/>
  <c r="J18" i="7" s="1"/>
  <c r="I19" i="7"/>
  <c r="J19" i="7" s="1"/>
  <c r="I20" i="7"/>
  <c r="J20" i="7" s="1"/>
  <c r="I21" i="7"/>
  <c r="J21" i="7" s="1"/>
  <c r="I22" i="7"/>
  <c r="J22" i="7" s="1"/>
  <c r="I23" i="7"/>
  <c r="J23" i="7" s="1"/>
  <c r="I24" i="7"/>
  <c r="J24" i="7" s="1"/>
  <c r="I25" i="7"/>
  <c r="J25" i="7" s="1"/>
  <c r="I26" i="7"/>
  <c r="J26" i="7" s="1"/>
  <c r="I27" i="7"/>
  <c r="J27" i="7" s="1"/>
  <c r="I28" i="7"/>
  <c r="J28" i="7" s="1"/>
  <c r="I29" i="7"/>
  <c r="J29" i="7" s="1"/>
  <c r="I30" i="7"/>
  <c r="J30" i="7" s="1"/>
  <c r="I31" i="7"/>
  <c r="J31" i="7" s="1"/>
  <c r="I32" i="7"/>
  <c r="J32" i="7" s="1"/>
  <c r="I33" i="7"/>
  <c r="J33" i="7" s="1"/>
  <c r="I34" i="7"/>
  <c r="J34" i="7" s="1"/>
  <c r="I35" i="7"/>
  <c r="J35" i="7" s="1"/>
  <c r="I36" i="7"/>
  <c r="J36" i="7" s="1"/>
  <c r="I37" i="7"/>
  <c r="J37" i="7" s="1"/>
  <c r="I38" i="7"/>
  <c r="J38" i="7" s="1"/>
  <c r="I39" i="7"/>
  <c r="J39" i="7" s="1"/>
  <c r="I40" i="7"/>
  <c r="J40" i="7" s="1"/>
  <c r="I41" i="7"/>
  <c r="J41" i="7" s="1"/>
  <c r="I42" i="7"/>
  <c r="J42" i="7" s="1"/>
  <c r="I43" i="7"/>
  <c r="J43" i="7" s="1"/>
  <c r="I44" i="7"/>
  <c r="J44" i="7" s="1"/>
  <c r="I45" i="7"/>
  <c r="J45" i="7" s="1"/>
  <c r="I46" i="7"/>
  <c r="J46" i="7" s="1"/>
  <c r="I47" i="7"/>
  <c r="J47" i="7" s="1"/>
  <c r="I48" i="7"/>
  <c r="J48" i="7" s="1"/>
  <c r="I49" i="7"/>
  <c r="J49" i="7" s="1"/>
  <c r="I50" i="7"/>
  <c r="J50" i="7" s="1"/>
  <c r="I51" i="7"/>
  <c r="J51" i="7" s="1"/>
  <c r="I52" i="7"/>
  <c r="J52" i="7" s="1"/>
  <c r="I53" i="7"/>
  <c r="J53" i="7" s="1"/>
  <c r="I54" i="7"/>
  <c r="J54" i="7" s="1"/>
  <c r="I55" i="7"/>
  <c r="J55" i="7" s="1"/>
  <c r="I56" i="7"/>
  <c r="J56" i="7" s="1"/>
  <c r="I57" i="7"/>
  <c r="J57" i="7" s="1"/>
  <c r="I58" i="7"/>
  <c r="J58" i="7" s="1"/>
  <c r="I59" i="7"/>
  <c r="J59" i="7" s="1"/>
  <c r="I60" i="7"/>
  <c r="J60" i="7" s="1"/>
  <c r="I61" i="7"/>
  <c r="J61" i="7" s="1"/>
  <c r="H61" i="7" s="1"/>
  <c r="I62" i="7"/>
  <c r="J62" i="7" s="1"/>
  <c r="I63" i="7"/>
  <c r="J63" i="7" s="1"/>
  <c r="I64" i="7"/>
  <c r="J64" i="7" s="1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29" i="13"/>
  <c r="F28" i="13"/>
  <c r="F27" i="13"/>
  <c r="F26" i="13"/>
  <c r="F25" i="13"/>
  <c r="F24" i="13"/>
  <c r="F23" i="13"/>
  <c r="J14" i="13"/>
  <c r="J15" i="13"/>
  <c r="J16" i="13"/>
  <c r="J17" i="13"/>
  <c r="J18" i="13"/>
  <c r="J19" i="13"/>
  <c r="J20" i="13"/>
  <c r="J21" i="13"/>
  <c r="J22" i="13"/>
  <c r="J24" i="13"/>
  <c r="J26" i="13"/>
  <c r="J30" i="13"/>
  <c r="J31" i="13"/>
  <c r="J23" i="13"/>
  <c r="J25" i="13"/>
  <c r="J27" i="13"/>
  <c r="J28" i="13"/>
  <c r="J29" i="13"/>
  <c r="H29" i="13" s="1"/>
  <c r="F22" i="13"/>
  <c r="F30" i="13"/>
  <c r="J15" i="10"/>
  <c r="F14" i="10"/>
  <c r="F15" i="10"/>
  <c r="F16" i="10"/>
  <c r="F17" i="10"/>
  <c r="H22" i="13" l="1"/>
  <c r="H16" i="7"/>
  <c r="H15" i="7"/>
  <c r="H43" i="7"/>
  <c r="H35" i="7"/>
  <c r="H27" i="7"/>
  <c r="H19" i="7"/>
  <c r="H26" i="13"/>
  <c r="H23" i="13"/>
  <c r="H28" i="13"/>
  <c r="H27" i="13"/>
  <c r="H24" i="13"/>
  <c r="H45" i="7"/>
  <c r="H30" i="7"/>
  <c r="H22" i="7"/>
  <c r="H37" i="7"/>
  <c r="H60" i="7"/>
  <c r="H28" i="7"/>
  <c r="H20" i="7"/>
  <c r="H58" i="7"/>
  <c r="H50" i="7"/>
  <c r="H42" i="7"/>
  <c r="H34" i="7"/>
  <c r="H36" i="7"/>
  <c r="H29" i="7"/>
  <c r="H21" i="7"/>
  <c r="H47" i="7"/>
  <c r="H57" i="7"/>
  <c r="H46" i="7"/>
  <c r="H51" i="7"/>
  <c r="H31" i="7"/>
  <c r="H38" i="7"/>
  <c r="H53" i="7"/>
  <c r="H54" i="7"/>
  <c r="H14" i="7"/>
  <c r="H55" i="7"/>
  <c r="H48" i="7"/>
  <c r="H40" i="7"/>
  <c r="H25" i="7"/>
  <c r="H39" i="7"/>
  <c r="H32" i="7"/>
  <c r="H62" i="7"/>
  <c r="H17" i="7"/>
  <c r="H59" i="7"/>
  <c r="H52" i="7"/>
  <c r="H44" i="7"/>
  <c r="H56" i="7"/>
  <c r="H49" i="7"/>
  <c r="H41" i="7"/>
  <c r="H33" i="7"/>
  <c r="H26" i="7"/>
  <c r="H18" i="7"/>
  <c r="H30" i="13"/>
  <c r="H25" i="13"/>
  <c r="H15" i="10"/>
  <c r="H24" i="7"/>
  <c r="H23" i="7"/>
  <c r="H34" i="14"/>
  <c r="H29" i="2"/>
  <c r="H27" i="2"/>
  <c r="H28" i="2"/>
  <c r="H14" i="2"/>
  <c r="H63" i="7"/>
  <c r="J13" i="11"/>
  <c r="F31" i="13" l="1"/>
  <c r="H31" i="13" s="1"/>
  <c r="F21" i="13"/>
  <c r="H21" i="13" s="1"/>
  <c r="F20" i="13"/>
  <c r="H20" i="13" s="1"/>
  <c r="F19" i="13"/>
  <c r="H19" i="13" s="1"/>
  <c r="F18" i="13"/>
  <c r="H18" i="13" s="1"/>
  <c r="F17" i="13"/>
  <c r="H17" i="13" s="1"/>
  <c r="F16" i="13"/>
  <c r="H16" i="13" s="1"/>
  <c r="F15" i="13"/>
  <c r="H15" i="13" s="1"/>
  <c r="F14" i="13"/>
  <c r="H14" i="13" s="1"/>
  <c r="J13" i="13"/>
  <c r="F13" i="13"/>
  <c r="J16" i="10"/>
  <c r="H16" i="10" s="1"/>
  <c r="H23" i="2"/>
  <c r="H22" i="2"/>
  <c r="H21" i="2"/>
  <c r="H20" i="2"/>
  <c r="H19" i="2"/>
  <c r="H18" i="2"/>
  <c r="H17" i="2"/>
  <c r="H15" i="2"/>
  <c r="H33" i="2"/>
  <c r="I18" i="6"/>
  <c r="J18" i="6" s="1"/>
  <c r="I19" i="6"/>
  <c r="J19" i="6" s="1"/>
  <c r="I20" i="6"/>
  <c r="J20" i="6" s="1"/>
  <c r="I21" i="6"/>
  <c r="J21" i="6" s="1"/>
  <c r="F19" i="6"/>
  <c r="F20" i="6"/>
  <c r="F21" i="6"/>
  <c r="F18" i="6"/>
  <c r="F32" i="4"/>
  <c r="F31" i="4"/>
  <c r="F29" i="4"/>
  <c r="F25" i="4"/>
  <c r="F24" i="4"/>
  <c r="F23" i="4"/>
  <c r="J32" i="4"/>
  <c r="J31" i="4"/>
  <c r="J29" i="4"/>
  <c r="J25" i="4"/>
  <c r="J24" i="4"/>
  <c r="H24" i="4" s="1"/>
  <c r="J23" i="4"/>
  <c r="H29" i="4" l="1"/>
  <c r="H32" i="4"/>
  <c r="H23" i="4"/>
  <c r="H25" i="4"/>
  <c r="H31" i="4"/>
  <c r="H21" i="6"/>
  <c r="H19" i="6"/>
  <c r="F32" i="13"/>
  <c r="J13" i="8" s="1"/>
  <c r="H13" i="13"/>
  <c r="J32" i="13"/>
  <c r="K13" i="8" s="1"/>
  <c r="H18" i="6"/>
  <c r="H20" i="6"/>
  <c r="J14" i="10"/>
  <c r="H14" i="10" s="1"/>
  <c r="J17" i="10"/>
  <c r="H17" i="10" s="1"/>
  <c r="J14" i="11"/>
  <c r="J15" i="11"/>
  <c r="J16" i="11"/>
  <c r="J17" i="11"/>
  <c r="J18" i="11"/>
  <c r="F14" i="11"/>
  <c r="F15" i="11"/>
  <c r="F16" i="11"/>
  <c r="F17" i="11"/>
  <c r="F18" i="11"/>
  <c r="F13" i="11"/>
  <c r="F19" i="4"/>
  <c r="J19" i="4"/>
  <c r="I22" i="6"/>
  <c r="J22" i="6" s="1"/>
  <c r="F22" i="6"/>
  <c r="F30" i="4"/>
  <c r="J30" i="4"/>
  <c r="F13" i="6"/>
  <c r="F14" i="6"/>
  <c r="F15" i="6"/>
  <c r="F16" i="6"/>
  <c r="F17" i="6"/>
  <c r="I13" i="6"/>
  <c r="J13" i="6" s="1"/>
  <c r="I14" i="6"/>
  <c r="J14" i="6" s="1"/>
  <c r="I15" i="6"/>
  <c r="J15" i="6" s="1"/>
  <c r="I16" i="6"/>
  <c r="J16" i="6" s="1"/>
  <c r="I17" i="6"/>
  <c r="J17" i="6" s="1"/>
  <c r="H18" i="11" l="1"/>
  <c r="H22" i="6"/>
  <c r="H32" i="13"/>
  <c r="F18" i="10"/>
  <c r="J12" i="8" s="1"/>
  <c r="H15" i="11"/>
  <c r="H16" i="11"/>
  <c r="H17" i="11"/>
  <c r="F19" i="11"/>
  <c r="J14" i="8" s="1"/>
  <c r="H14" i="11"/>
  <c r="H13" i="11"/>
  <c r="H19" i="4"/>
  <c r="J18" i="10"/>
  <c r="K12" i="8" s="1"/>
  <c r="J19" i="11"/>
  <c r="K14" i="8" s="1"/>
  <c r="F23" i="6"/>
  <c r="J23" i="6"/>
  <c r="H17" i="6"/>
  <c r="H15" i="6"/>
  <c r="H13" i="6"/>
  <c r="H30" i="4"/>
  <c r="H16" i="6"/>
  <c r="H14" i="6"/>
  <c r="H18" i="10" l="1"/>
  <c r="H19" i="11"/>
  <c r="H23" i="6"/>
  <c r="F21" i="5"/>
  <c r="J21" i="5"/>
  <c r="N17" i="8"/>
  <c r="M17" i="8"/>
  <c r="I13" i="7"/>
  <c r="J13" i="7" s="1"/>
  <c r="F13" i="7"/>
  <c r="H64" i="7"/>
  <c r="H21" i="5" l="1"/>
  <c r="H13" i="7"/>
  <c r="F65" i="7"/>
  <c r="J11" i="8" s="1"/>
  <c r="J65" i="7"/>
  <c r="K11" i="8" s="1"/>
  <c r="H65" i="7" l="1"/>
  <c r="K10" i="8"/>
  <c r="J10" i="8" l="1"/>
  <c r="J20" i="5"/>
  <c r="F20" i="5"/>
  <c r="J19" i="5"/>
  <c r="F19" i="5"/>
  <c r="J18" i="5"/>
  <c r="F18" i="5"/>
  <c r="J17" i="5"/>
  <c r="F17" i="5"/>
  <c r="J16" i="5"/>
  <c r="F16" i="5"/>
  <c r="J15" i="5"/>
  <c r="F15" i="5"/>
  <c r="J14" i="5"/>
  <c r="F14" i="5"/>
  <c r="H20" i="5" l="1"/>
  <c r="H14" i="5"/>
  <c r="H16" i="5"/>
  <c r="H17" i="5"/>
  <c r="H15" i="5"/>
  <c r="H18" i="5"/>
  <c r="H19" i="5"/>
  <c r="J22" i="5"/>
  <c r="K9" i="8" s="1"/>
  <c r="F22" i="5"/>
  <c r="J9" i="8" s="1"/>
  <c r="J28" i="4"/>
  <c r="F28" i="4"/>
  <c r="J27" i="4"/>
  <c r="F27" i="4"/>
  <c r="J26" i="4"/>
  <c r="F26" i="4"/>
  <c r="J22" i="4"/>
  <c r="F22" i="4"/>
  <c r="J21" i="4"/>
  <c r="F21" i="4"/>
  <c r="J20" i="4"/>
  <c r="F20" i="4"/>
  <c r="J18" i="4"/>
  <c r="F18" i="4"/>
  <c r="J17" i="4"/>
  <c r="F17" i="4"/>
  <c r="J16" i="4"/>
  <c r="F16" i="4"/>
  <c r="J15" i="4"/>
  <c r="F15" i="4"/>
  <c r="J33" i="4" l="1"/>
  <c r="K8" i="8" s="1"/>
  <c r="H22" i="5"/>
  <c r="F33" i="4"/>
  <c r="J8" i="8" s="1"/>
  <c r="H16" i="4"/>
  <c r="H17" i="4"/>
  <c r="H18" i="4"/>
  <c r="H20" i="4"/>
  <c r="H21" i="4"/>
  <c r="H22" i="4"/>
  <c r="H26" i="4"/>
  <c r="H27" i="4"/>
  <c r="H28" i="4"/>
  <c r="H15" i="4"/>
  <c r="H33" i="4" l="1"/>
  <c r="J38" i="3"/>
  <c r="F38" i="3"/>
  <c r="J35" i="3"/>
  <c r="F35" i="3"/>
  <c r="J34" i="3"/>
  <c r="F34" i="3"/>
  <c r="J33" i="3"/>
  <c r="F33" i="3"/>
  <c r="J32" i="3"/>
  <c r="F32" i="3"/>
  <c r="J30" i="3"/>
  <c r="F30" i="3"/>
  <c r="J29" i="3"/>
  <c r="F29" i="3"/>
  <c r="J28" i="3"/>
  <c r="F28" i="3"/>
  <c r="J26" i="3"/>
  <c r="F26" i="3"/>
  <c r="J25" i="3"/>
  <c r="F25" i="3"/>
  <c r="J24" i="3"/>
  <c r="F24" i="3"/>
  <c r="J23" i="3"/>
  <c r="F23" i="3"/>
  <c r="J22" i="3"/>
  <c r="F22" i="3"/>
  <c r="J21" i="3"/>
  <c r="F21" i="3"/>
  <c r="J17" i="3"/>
  <c r="F17" i="3"/>
  <c r="J14" i="3"/>
  <c r="F14" i="3"/>
  <c r="H36" i="2"/>
  <c r="H35" i="2"/>
  <c r="H34" i="2"/>
  <c r="H32" i="2"/>
  <c r="H31" i="2"/>
  <c r="H30" i="2"/>
  <c r="H26" i="2"/>
  <c r="H25" i="2"/>
  <c r="H16" i="2"/>
  <c r="H38" i="3" l="1"/>
  <c r="H28" i="3"/>
  <c r="H32" i="3"/>
  <c r="H24" i="3"/>
  <c r="H22" i="3"/>
  <c r="H26" i="3"/>
  <c r="H34" i="3"/>
  <c r="H17" i="3"/>
  <c r="H21" i="3"/>
  <c r="H23" i="3"/>
  <c r="H25" i="3"/>
  <c r="H29" i="3"/>
  <c r="H30" i="3"/>
  <c r="H33" i="3"/>
  <c r="H35" i="3"/>
  <c r="F39" i="3"/>
  <c r="J7" i="8" s="1"/>
  <c r="F37" i="2"/>
  <c r="J6" i="8" s="1"/>
  <c r="H14" i="3"/>
  <c r="J39" i="3"/>
  <c r="K7" i="8" s="1"/>
  <c r="J37" i="2"/>
  <c r="K6" i="8" s="1"/>
  <c r="H39" i="3" l="1"/>
  <c r="H37" i="2"/>
  <c r="F60" i="1" l="1"/>
  <c r="J5" i="8" s="1"/>
  <c r="J17" i="8" s="1"/>
  <c r="H60" i="1"/>
  <c r="J60" i="1"/>
  <c r="K5" i="8" s="1"/>
  <c r="K17" i="8" s="1"/>
</calcChain>
</file>

<file path=xl/sharedStrings.xml><?xml version="1.0" encoding="utf-8"?>
<sst xmlns="http://schemas.openxmlformats.org/spreadsheetml/2006/main" count="736" uniqueCount="314">
  <si>
    <t>…………………………………………………………</t>
  </si>
  <si>
    <t>Pieczątka wykonawcy</t>
  </si>
  <si>
    <t>OFERTA CENOWA</t>
  </si>
  <si>
    <t>Nazwa Wykonawcy:……………………………………………………………………………………………………………………………………………………….</t>
  </si>
  <si>
    <t>Siedziba Wykonawcy:……………………………………………………………………………………………………………………………………………………</t>
  </si>
  <si>
    <t>Do:</t>
  </si>
  <si>
    <t>Przedszkola  Nr 428</t>
  </si>
  <si>
    <t>L.P.</t>
  </si>
  <si>
    <t>NAZWA PRODUKTU</t>
  </si>
  <si>
    <t>JEDNOSTKI MIARY</t>
  </si>
  <si>
    <t>ILOŚĆ</t>
  </si>
  <si>
    <t>CENA JEDNOSTKOWA NETTO</t>
  </si>
  <si>
    <t>WARTOŚĆ NETTO</t>
  </si>
  <si>
    <t>STAWKA VAT</t>
  </si>
  <si>
    <t>WARTOŚĆ VAT</t>
  </si>
  <si>
    <t>CENA JEDNOSTKOWA BRUTTO</t>
  </si>
  <si>
    <t>WARTOŚĆ BRUTTO</t>
  </si>
  <si>
    <t>szt.</t>
  </si>
  <si>
    <t>szt</t>
  </si>
  <si>
    <t>CUKIER BIAŁY</t>
  </si>
  <si>
    <t>kg</t>
  </si>
  <si>
    <t>HERBATA EKSPRESOWA OWOCOWA, torebki, opakowanie 20-25  sztuk, różne smaki do wyboru: leśna, owocowa, malinowa, żurawinowa.</t>
  </si>
  <si>
    <t>KAKAO  TYPU DECOMORENO EXTRA CIEMNE op. 150-200g</t>
  </si>
  <si>
    <t>KASZA JĘCZMIENNA biała/perłowa łamana średnia 5kg</t>
  </si>
  <si>
    <t>KASZA MANNA BŁYSKAWICZNA, opakowanie 1000g</t>
  </si>
  <si>
    <t>KAWA ROZPUSZCZALNA ZBOŻOWA opakowanie 150-200g</t>
  </si>
  <si>
    <t>MĄKA PSZENNA SZYMANOWSKA TYP 480, opakowanie papierowe 1000g</t>
  </si>
  <si>
    <t>MĄKA ZIEMNIACZANA, opakowanie 1000g</t>
  </si>
  <si>
    <t>PŁATKI OWSIANE GÓRSKIE BŁYSKAWICZNE, opakowanie 400-500g</t>
  </si>
  <si>
    <t>PŁATKI RYŻOWE BŁYSKAWICZNE, opakowanie 400-500g</t>
  </si>
  <si>
    <t>SÓL JODOWANA OPAKOWANIE 1kg</t>
  </si>
  <si>
    <t>ŚLIWKA SUSZONA KALIFORNIJSKA 500g</t>
  </si>
  <si>
    <t>Szacunkowa kalkulacja cenowa</t>
  </si>
  <si>
    <t>Przedszkola Nr 428</t>
  </si>
  <si>
    <t>W odpowiedzi na zapytanie ofertowe którego celem jest realizacja sukcesywnej dostawy mięsa i wędlin dla potrzeb Przedszkola Nr 428  przy ul. Myśliborskiej 35  03-185 w Warszawie, składam OFERTĘ CENOWĄ zgodnie z poniższym zestawieniem:</t>
  </si>
  <si>
    <t>WIEPRZOWINA - SCHAB ŚRODKOWY BEZ KOŚCI, I gatunek, o średnicy nie większej niż 10cm, świeży, nie rozmrażany, kawałek 1500-2000g</t>
  </si>
  <si>
    <t>WIEPRZOWINA - ŁOPATKA BEZ KOŚCI (bez skóry), nie mrożona I gatunek</t>
  </si>
  <si>
    <t>WOŁOWINA - LIGAWA 1500-2500g I gatunek</t>
  </si>
  <si>
    <t>W odpowiedzi na zapytanie ofertowe, którego celem jest realizacja  sukcesywnej dostawy mrożonych warzyw, owoców i ryb dla potrzeb Przedszkola  Nr 428 przy ul. Myśliborskiej 35 03-185 Warszawa, składam OFERTĘ CENOWĄ zgodnie z poniższym zestawieniem:</t>
  </si>
  <si>
    <t>NAZWA  PRODUKTU</t>
  </si>
  <si>
    <t>JEDNOSTKA MIARY</t>
  </si>
  <si>
    <t xml:space="preserve">WARTOŚĆ NETTO </t>
  </si>
  <si>
    <t xml:space="preserve">WAROŚĆ BRUTTO </t>
  </si>
  <si>
    <t>CZARNA PORZECZKA opakownie 2,5kg</t>
  </si>
  <si>
    <t xml:space="preserve">WIŚNIA  BEZ PESTEK opakowanie 2,5kg </t>
  </si>
  <si>
    <t>data i podpis wykonawcy</t>
  </si>
  <si>
    <t xml:space="preserve">Przedszkola  Nr 428 </t>
  </si>
  <si>
    <t>W odpowiedzi na zapytanie ofertowe, którego celem jest realizacja sukcesywnej dostawy produktów mleczarskich  dla potrzeb Przedszkola nr 428  przy ul. Myśliborskiej 35  03-185 Warszawa, składam OFERTĘ CENOWĄ zgodnie poniższym zestawieniem:</t>
  </si>
  <si>
    <t xml:space="preserve"> STAWKA VAT</t>
  </si>
  <si>
    <t>razem:</t>
  </si>
  <si>
    <t>Przedszkola nr 428</t>
  </si>
  <si>
    <t>W odpowiedzi na zapytanie ofertowe, którego celem jest realizacja sukcesywnej dostawy świeżego pieczywa dla potrzeb Przedszkola nr428 przy ul. Myśliborskiej 35  03-185 Warszawa, składam OFERTĘ CENOWĄ zgodnie z  poniższym zestawieniem:</t>
  </si>
  <si>
    <t>CEBULA ZŁOTA, wielkość średnia</t>
  </si>
  <si>
    <t>CYTRYNA (średnia wielkość) pochodzenie Hiszpania lub Argentyna (listopad-marzec)</t>
  </si>
  <si>
    <t>CYTRYNA (średnia wielkość) pochodzenie Hiszpania lub Argentyna (kwiecień- październik)</t>
  </si>
  <si>
    <t>CZOSNEK GŁÓWKA</t>
  </si>
  <si>
    <t>GRUSZKI  odmiana klapsa, konferencja</t>
  </si>
  <si>
    <t>KALAREPA</t>
  </si>
  <si>
    <t>KAPUSTA BIAŁA (główka 3000-4000g)</t>
  </si>
  <si>
    <t>KAPUSTA BIAŁA MŁODA (maj - lipiec)</t>
  </si>
  <si>
    <t>KAPUSTA CZERWONA, główka 2000-2500g</t>
  </si>
  <si>
    <t>KAPUSTA KISZONA BIAŁA, nie przekwaszona, opakowanie wiaderko plastikowe 3000-5000g</t>
  </si>
  <si>
    <t>KAPUSTA PEKIŃSKA (foliowana)</t>
  </si>
  <si>
    <t xml:space="preserve">KOPEREK świeży, pęczek wielkość sezonowa </t>
  </si>
  <si>
    <t>MANDARYNKA, bezpestkowa (obwód 17-20)</t>
  </si>
  <si>
    <t>NATKA PIETRUSZKI, pęczki o wielkości sezonowej</t>
  </si>
  <si>
    <t>NEKTARYNKA opakowanie-paletka 16-20szt obwód 20-25cm I gatunek</t>
  </si>
  <si>
    <t>OGÓREK KISZONY w naturalnym kwasie z koprem i solą (wiaderko, pojemność 3000-6000g)</t>
  </si>
  <si>
    <t xml:space="preserve">OGÓREK ZIELONY SZKLARNIOWY ŚWIEŻY (listopad-marzec) </t>
  </si>
  <si>
    <t>PAPRYKA CZERWONA (sierpień-październik)</t>
  </si>
  <si>
    <t>PAPRYKA CZERWONA ( listopad-grudzień)</t>
  </si>
  <si>
    <t>PIECZARKI I gatunek</t>
  </si>
  <si>
    <t>POMARAŃCZE TYPU NOWELINA, cienka skórka.  Obwód 30-35 cm.</t>
  </si>
  <si>
    <t xml:space="preserve">POMIDORY CZERWONE (lipiec - październik) </t>
  </si>
  <si>
    <t xml:space="preserve">POMIDORY CZERWONE (listopad - czerwiec) </t>
  </si>
  <si>
    <t xml:space="preserve">POR KORZEŃ </t>
  </si>
  <si>
    <t>RZODKIEWKA, okrągła, pęczki 180-250g (listopad-kwiecień)</t>
  </si>
  <si>
    <t>RZODKIEWKA, okrągła, pęczki 180-250g( maj-pażdziernik)</t>
  </si>
  <si>
    <t xml:space="preserve">SAŁATA LODOWA (pakowana każda główka osobno), waga jednej sztuki min. 350g </t>
  </si>
  <si>
    <t>SAŁATA ZIELONA (kwiecień-październik), wielkość sezonowa</t>
  </si>
  <si>
    <t>SAŁATA ZIELONA (listopad-marzec), wielkość sezonowa</t>
  </si>
  <si>
    <t>SZCZYPIOREK ŚWIEŻY, pęczek, wielkość sezonowa</t>
  </si>
  <si>
    <t>ŚLIWKI DESEROWE TYPU WĘGIERKA/PREZYDENT, dojrzałość konsumpcyjna, odchodzące od pestek, sezonowa, krajowa) I gatunek</t>
  </si>
  <si>
    <t>WINOGRONA JASNE/CIEMNE I gatunek, bezpestkowe</t>
  </si>
  <si>
    <t>ZIEMNIAKI, charakterystyczne cechy danej odmiany bez śladu uszkodzeń mechanicznych, bez zielonych zabarwień, bez kiełkujących oczek, wielkość średnia, czyste i suche</t>
  </si>
  <si>
    <t>JAJA KONSUMPCYJNE KURZE, świeże (klasa L duże - 63 - 73g), zdezynfekowane za pomocą promienia ultrafioletowego</t>
  </si>
  <si>
    <t xml:space="preserve"> Przedszkola nr 428</t>
  </si>
  <si>
    <t>W odpowiedzi na zapytanie ofertowe, którego celem jest realizacja  sukcesywnej dostawy soków owocowych dla potrzeb Przedszkola  Nr 428 przy ul. Myśliborskiej 35 03-185 Warszawa, składam OFERTĘ CENOWĄ zgodnie z poniższym zestawieniem:</t>
  </si>
  <si>
    <t>JABŁKA, typu cortland, ligol, champion, delikates, rubin, jonagold, średnia wielkość,  26-30cm (obwodu), I gatunek</t>
  </si>
  <si>
    <t>ARBUZ klasa I (dostawa w sezonie)</t>
  </si>
  <si>
    <t xml:space="preserve">BANANY klasa I wg Rozporządzenia Komisji WE nr 2257/94, długość pow. 20cm (listopad-marzec) </t>
  </si>
  <si>
    <t>BANANY klasa I wg Rozporządzenia Komisji WE nr 2257/94,  odmiana CONSUL, TURBAN, BONITA, CHIQUITTA długość pow.20cm (kwiecień-październik)</t>
  </si>
  <si>
    <t>BOTWINA, wielkość sezonowa, pęczek</t>
  </si>
  <si>
    <t>OGÓREK MAŁOSOLNY w naturalnym kwasie, z koprem i solą (wiaderko poj. 3000-6000g (maj - czerwiec)</t>
  </si>
  <si>
    <t>OGÓREK ZIELONY GRUNTOWY świeży, krajowy (lipiec- październik)</t>
  </si>
  <si>
    <t xml:space="preserve">OGÓREK ZIELONY SZKLARNIOWY ŚWIEŻY (kwiecień-czerwiec) </t>
  </si>
  <si>
    <t>TRUSKAWKA KRAJOWA, dostawa sezonowa, odmiana konsumpcyjna, w całości wybarwiona, dostawa w łubiankach.</t>
  </si>
  <si>
    <t>ZIEMNIAKI młode, średniej wielkości (maj - lipiec)</t>
  </si>
  <si>
    <t>SZPINAK BRYKIET opakowanie 2,5kg</t>
  </si>
  <si>
    <t>MAKARON BEZGLUTENOWY, opakowanie 400-500g</t>
  </si>
  <si>
    <t>Zapytanie ofertowe</t>
  </si>
  <si>
    <t>RAZEM:</t>
  </si>
  <si>
    <t>Z oferty netto</t>
  </si>
  <si>
    <t>Z oferty brutto</t>
  </si>
  <si>
    <t>Netto</t>
  </si>
  <si>
    <t>Brutto</t>
  </si>
  <si>
    <t>CIASTO DROŻDŻOWE</t>
  </si>
  <si>
    <t>SOK 200 ML KUBEK jabłkowy 100%</t>
  </si>
  <si>
    <t xml:space="preserve">PIEROGI Z SEREM </t>
  </si>
  <si>
    <t>Część 2.: mięso i wędliny</t>
  </si>
  <si>
    <t>Część 3.: ryby i mrożonki</t>
  </si>
  <si>
    <t>Część 4.: nabiał</t>
  </si>
  <si>
    <t>Część 5.: pieczywo</t>
  </si>
  <si>
    <t>Część 6.: soki</t>
  </si>
  <si>
    <t>Część 8.: wyroby garmażeryjne</t>
  </si>
  <si>
    <t>MAŚLANKA NATURALNA opakowanie 1000 ml</t>
  </si>
  <si>
    <t xml:space="preserve">MASŁO EXTRA  opakowanie 200g,  min. 82-83% tłuszczu, bez dodatku tłuszczów roślinnych </t>
  </si>
  <si>
    <t xml:space="preserve">TWARÓG  PÓŁTŁUSTY KRAJANKA, zawartość tłuszczu10-15% </t>
  </si>
  <si>
    <t xml:space="preserve">SOK 3L KARTON jabłkowo-gruszkowy </t>
  </si>
  <si>
    <t>SOK 3L KARTON jabłkowo-wiśniowy</t>
  </si>
  <si>
    <t>SOK 3L KARTON jabłkowo-cytrynowy</t>
  </si>
  <si>
    <t>SOK 3L KARTON jabłkowo-jagodowy</t>
  </si>
  <si>
    <t>SOK 3L KARTON jabłkowo- truskawkowy</t>
  </si>
  <si>
    <t>SOK 3L KARTON jabłkowo- rabarbarowy</t>
  </si>
  <si>
    <t>SOK 3L KARTON jabłko- cz. porzeczka</t>
  </si>
  <si>
    <t>SOK 3L KARTON jabłkowo- żurawinowy</t>
  </si>
  <si>
    <t>SOK 3L KARTON jabłkowo- malinowy</t>
  </si>
  <si>
    <t>BURAK ĆWIKŁOWY</t>
  </si>
  <si>
    <t>W odpowiedzi na zapytanie ofertowe, którego celem jest realizacja sukcesywnej dostawy wyrobów cukierniczych dla potrzeb Przedszkola nr 428 przy ul. Myśliborskiej 35 03-185 w Warszawie, składam OFERTĘ CENOWĄ zgodnie z poniższym zestawieniem:</t>
  </si>
  <si>
    <t>BABKA CYTRYNOWA</t>
  </si>
  <si>
    <t xml:space="preserve">CHAŁKA </t>
  </si>
  <si>
    <t>ROGALIK Z JABŁKIEM</t>
  </si>
  <si>
    <t>CIASTO ZEBRA</t>
  </si>
  <si>
    <t>BUŁECZKI JOGURTOWE</t>
  </si>
  <si>
    <t>W odpowiedzi na zapytanie ofertowe, którego celem jest realizacja sukcesywnej dostawy wyrobów garmażeryjnych dla potrzeb Przedszkola nr 428 przy ul. Myśliborskiej 35 03-185 w Warszawie, składam OFERTĘ CENOWĄ zgodnie z poniższym zestawieniem:</t>
  </si>
  <si>
    <t>W odpowiedzi na zapytanie ofertowe, którego celem jest realizacja sukcesywnej dostawy warzyw, owoców i jaj dla potrzeb Przedszkola nr 428 przy ul. Myśliborskiej 35 03-185 w Warszawie, składam OFERTĘ CENOWĄ zgodnie z poniższym zestawieniem:</t>
  </si>
  <si>
    <t xml:space="preserve">BROKUŁY RÓŻYCZKI kaliber 40-60mm opakowanie 2,5kg  </t>
  </si>
  <si>
    <t xml:space="preserve">CUKINIA KOSTKA opakowanie 2,5kg </t>
  </si>
  <si>
    <t xml:space="preserve">DYNIA KOSTKA opakowanie  2,5kg </t>
  </si>
  <si>
    <t>FASOLKA SZPARAGOWA ZIELONA CIĘTA , opakowanie 2,5kg</t>
  </si>
  <si>
    <t>FASOLKA SZPARAGOWA ŻÓŁTA CIĘTA, opakowanie 2,5kg</t>
  </si>
  <si>
    <t>FILET Z MIRUNY PŁATY bez skóry, glazury nie więcej niż 3%</t>
  </si>
  <si>
    <t xml:space="preserve">GROSZEK ZIELONY opakowanie 2,5kg </t>
  </si>
  <si>
    <t xml:space="preserve">KALAFIOR różyczki opakowanie 2,5kg </t>
  </si>
  <si>
    <t>MARCHEWKA  MINI KALIBROWANA opakowanie 2,5kg</t>
  </si>
  <si>
    <t>MIESZANKA KOMPOTOWA opakowanie 2,5kg: wiśnia 35%, śliwka bez pestek30%, truskawka 25%, porzeczka lub inne owoce 10%</t>
  </si>
  <si>
    <t xml:space="preserve">WŁOSZCZYZNA W PASKI (45% marchewka w słupki, 25% seler korzenny, 20%pietruszka, 10% por, opakowanie 2,5kg </t>
  </si>
  <si>
    <t>PAPRYKA TRIO, opakowanie 2,5 kg</t>
  </si>
  <si>
    <t xml:space="preserve">MARCHEWKA KOSTKA opakowanie 2,5kg </t>
  </si>
  <si>
    <t xml:space="preserve">TRUSKAWKA BEZ SZYPUŁEK opakowanie 2,5kg </t>
  </si>
  <si>
    <t>WIEPRZOWINA - MIĘSO Z SZYNKI, EXTRA, odbłonione, bez kości, bez tłuszczu, pucki 1500-2000g, świeże, nie rozmrażane I gatunek</t>
  </si>
  <si>
    <t>WIEPRZOWINA- POLĘDWICZKA Z GŁÓWKĄ, nie mrożona I gatunek</t>
  </si>
  <si>
    <t>ŻUREK, op. szklane 0,5l</t>
  </si>
  <si>
    <t>DŻEM 100% owoców różne smaki: truskawkowy, morelowy, brzoskwiniowy, owoce leśne czarna porzeczka, opakowanie słoik 280 - 320g</t>
  </si>
  <si>
    <t>POWIDŁA ŚLIWKOWE, opakowanie słoik 280 - 320g</t>
  </si>
  <si>
    <t>GRZANKI 700g, opakowanie foliowe, gat.1</t>
  </si>
  <si>
    <t>HERBATA EKSPRESOWA CZARNA 100%, WYSOKOGATUNKOWA, opakowanie 100 saszetek</t>
  </si>
  <si>
    <t>CHRZAN TARTY, 290g</t>
  </si>
  <si>
    <t>MUSZTARDA ŁAGODNA 270g</t>
  </si>
  <si>
    <t>KASZA JAGLANA, opakowanie 5 kg</t>
  </si>
  <si>
    <t>KASZA PĘCZAK, opakowanie 5kg</t>
  </si>
  <si>
    <t>KAWA EKSPRESOWA ZBOŻOWA, 84g</t>
  </si>
  <si>
    <t>MAKARON ZACIERKA , opakowanie 200-250g</t>
  </si>
  <si>
    <t>MIÓD NATURALNY PSZCZELI, wielokwiatowy nektarowy, opakowanie słoik 1400g</t>
  </si>
  <si>
    <t>OLEJ RZEPAKOWY  (z pierwszego tłoczenia, opakowanie 1 litr)</t>
  </si>
  <si>
    <t>WODA NIEGAZOWANA 1,5L</t>
  </si>
  <si>
    <t>PŁATKI JĘCZMIENNE błyskawiczne, opakowanie 500g</t>
  </si>
  <si>
    <t>PŁATKI JAGLANE, opakowanie 250g</t>
  </si>
  <si>
    <t>CHLEB BEZGLUTENOWY OWSIANY, 300g</t>
  </si>
  <si>
    <t>DAKTYLE SUSZONE, opakowanie 1000g</t>
  </si>
  <si>
    <t>KOPYTKA</t>
  </si>
  <si>
    <t>KLUSKI LENIWE</t>
  </si>
  <si>
    <t>TUŃCZYK W OLEJU SŁONECZNIKOWYM 1 kg</t>
  </si>
  <si>
    <t>MAKARON KOKARDKI, 5kg</t>
  </si>
  <si>
    <t>Nazwa   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</si>
  <si>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</si>
  <si>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Nazwa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</si>
  <si>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</si>
  <si>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NIP ……………………………... REGON ……………………….. Tel…………………………. fax …………………………….                                                 e-mail ……………………………</t>
  </si>
  <si>
    <t>Nazwa 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</si>
  <si>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</si>
  <si>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NIP ……………………………... REGON ……………………….. Tel…………………………. fax …………………………….                                                            e-mail ……………………………</t>
  </si>
  <si>
    <t>CENA JEDNOSTKOWA  NETTO</t>
  </si>
  <si>
    <t>NIP ……………………………... REGON ……………………….. Tel…………………………. fax …………………………….                                                                           e-mail ……………………………</t>
  </si>
  <si>
    <t>NIP ……………………………... REGON ……………………….. Tel…………………………. fax …………………………….                                                               e-mail ……………………………</t>
  </si>
  <si>
    <t>NIP ……………………………... REGON ……………………….. Tel…………………………. fax …………………………….                                                           e-mail ……………………………</t>
  </si>
  <si>
    <t>W odpowiedzi na zapytanie ofertowe, którego celem jest realizacja  sukcesywnejdostawy artykułów sypkich i przetworów dla potrzeb Przedszkola  Nr 428 przy ul. Myśliborskiej 35 03-185 Warszawa, składam OFERTĘ CENOWĄ zgodnie z poniższym zestawieniem:</t>
  </si>
  <si>
    <t>MAKARON NITKI 5kg</t>
  </si>
  <si>
    <t>SPETZLE SZPINAKOWE</t>
  </si>
  <si>
    <t>RYŻ PARABOLICZNY 5kg</t>
  </si>
  <si>
    <t>KASZA BULGUR 5kg</t>
  </si>
  <si>
    <t>KASZA GRYCZANA 5kg</t>
  </si>
  <si>
    <t>KONCENTRAT BURACZANY</t>
  </si>
  <si>
    <t>HERBATA MIĘTOWA</t>
  </si>
  <si>
    <t>MARCHEW OBRANA korzeń wielkość średnia, krajowa</t>
  </si>
  <si>
    <t>PIETRUSZKA OBRANA, zdrowy korzeń, wielkość, średnia</t>
  </si>
  <si>
    <t>ZIEMNIAKI OBRANE</t>
  </si>
  <si>
    <t>CHLEB PSZENNO- ŻYTNI KROJONY,  500-600g</t>
  </si>
  <si>
    <t>MLEKO 2% w butelce, świeże, pasteryzowane, mikrofiltrowane, opakowanie 1000ml</t>
  </si>
  <si>
    <t>WOŁOWINA - SZPONDER WOŁOWY, bez kości, świeży, nie rozmrażany, z młodych sztuk I gatunek</t>
  </si>
  <si>
    <t>Załącznik nr 1 do zapytania ofertowego  z dnia …………...2020r.</t>
  </si>
  <si>
    <t>SELER BIAŁY OBRANY, wielkość średnia</t>
  </si>
  <si>
    <t>NIP ……………………………... REGON ……………………….. Tel…………………………. fax …………………………….                                                    e-mail ……………………………</t>
  </si>
  <si>
    <t>Część 1.: artykuły ogólnospożywcze</t>
  </si>
  <si>
    <t>W odpowiedzi na zapytanie ofertowe, którego celem  jest  realizacja sukcesywnej dostawy artykułów ogólnospożywczych dla potrzeb Przedszkola  Nr 428  przy ul. Myśliborskiej 35 03-185 w Warszawie, składam OFERTĘ CENOWĄ zgodnie z poniższym zestawieniem:</t>
  </si>
  <si>
    <t>Część 9.: art. sypkie i przetwory</t>
  </si>
  <si>
    <t>Część 10.: wyroby cukiernicze</t>
  </si>
  <si>
    <t>Część 11.: art. suche</t>
  </si>
  <si>
    <t>Szczegółową kalkulację stanowią załączniki  od 1 do 11</t>
  </si>
  <si>
    <t>MAJONEZ KIELECKI 700 ml</t>
  </si>
  <si>
    <t>Warszawa, dn. 19.11.2020r.</t>
  </si>
  <si>
    <t>Szacunkowa kalkulacja wydatków na:                                                                                "Sukcesywną dostawę artykułów żywnościowych                                                                                          dla Przedszkola Nr 428 w Warszawie - 2023 rok"</t>
  </si>
  <si>
    <t>MAKARON SPAGHETTI , opakowanie 5 kg</t>
  </si>
  <si>
    <t>CUKIER WANILINOWY 32 g</t>
  </si>
  <si>
    <t>GROSZEK PTYSIOWY 125g, opakowanie foliowe, gat.1</t>
  </si>
  <si>
    <t>HERBATA EXPRESOWA ZIOŁOWA-pokrzywa, mięta, melisa, rumianek,czystek  20-25 torebek</t>
  </si>
  <si>
    <t xml:space="preserve">POMIDORY SUSZONE W ZALEWIE,280g </t>
  </si>
  <si>
    <t>CIECIORKA  KONSERWOWA , opakowanie400g</t>
  </si>
  <si>
    <t>Załącznik nr 1 do zapytania ofertowego  z dnia …………...2022r.</t>
  </si>
  <si>
    <t>MĄKA KUKURYDZIANA, opakowanie 1000g</t>
  </si>
  <si>
    <t>BRZOSKWINIA POŁÓWKI, opakowanie 850ml</t>
  </si>
  <si>
    <t>KETCHUP ŁAGODNY</t>
  </si>
  <si>
    <t xml:space="preserve">PRZECIER OGÓRKOWY </t>
  </si>
  <si>
    <t xml:space="preserve">SZCZAW KONSERWOWY </t>
  </si>
  <si>
    <t>WIEPRZOWINA - SCHAB KARKOWY BEZ KOŚCI, I gatunek, świeży, nie rozmrażany, kawałek 1500-2000g</t>
  </si>
  <si>
    <t>KURCZAK- PODUDZIE Z KURCZAKA , nie rozmrażany I gatunek</t>
  </si>
  <si>
    <t>Kiełbasa wieprzowa podsuszana – grubo rozdrobniona, wieprzowa, wędzona, parzona. Typu krakowska lub żywiecka. Bez glutaminianu, fosforanów i ulepszaczy. Zawartość mięsa wieprzowego min. 80% w 100 g produktu. Maksymalnie 10 g tłuszczu w 100 g produktu gotowego do spożycia.</t>
  </si>
  <si>
    <t xml:space="preserve">Polędwica drobiowa – wędlina -w kawałku. Polędwica formowana z fileta z kurczaka oraz z piersi indyka, parzona, soczysta, krucha, o niskiej zawartości tłuszczu. Maksymalnie 10 gram tłuszczu na 100 gram produktu. </t>
  </si>
  <si>
    <t>Polędwica sopocka wędlina w kawałku (w składzie bez glutenu, bez laktozy, bez soi, bez konserwantów). 10 g tłuszczu w 100 g produktu gotowego do spożycia. O niskiej zawartości soli w granicach 1,8 – 3 gram soli na 100 gram gotowego produktu.</t>
  </si>
  <si>
    <t>Schab środkowy wieprzowy pieczony - wędlina- (w składzie bez glutenu, bez laktozy, bez soi, bez konserwantów, bez sztucznych barwników). Ilość soli 10-13 gram na 100 gram gotowego produktu.</t>
  </si>
  <si>
    <t>Szynka/polędwica z indyka. Skład: mięso z indyka, 100 g wyrobu gotowego wyprodukowano ze 110 g mięsa, sól, przyprawy. Bez glutenu. Maksymalnie 10 gram tłuszczu na 100 gram gotowego produktu.</t>
  </si>
  <si>
    <t>Szynka wieprzowa – Wędlina- 100 gramów szynki  ze 115 gramów mięsa wieprzowego, bez fosforanów bez glutaminianu sodu, sztucznych barwników np. Szynka bez dodatku E .</t>
  </si>
  <si>
    <t>Szynka biała – wędlina- min. 76 % mięsa z szynki wieprzowej. Maksymalnie 10 gram tłuszczu na 100 gram gotowego produktu.</t>
  </si>
  <si>
    <t>Szynka/polędwica z kurczaka wędzona (w składzie bez glutenu, bez laktozy, bez soi, bez konserwantów)</t>
  </si>
  <si>
    <t>KURCZAK- FILET  PIERSI POJEDYNCZY, świeży, nie rozmrażany, bez skóry, bez kości i chrząstki, pojedyncze w przedziale wagowym 300-400g  I gatunek</t>
  </si>
  <si>
    <t>INDYK -  FILET  PIERSI INDYKA, przedział wagowy 1000-1500g, świeży, bez skóry, bez kości, nie rozmrażany I gatunek</t>
  </si>
  <si>
    <t>INDYK - SKRZYDŁO INDYCZE</t>
  </si>
  <si>
    <t>Parówki z drobiu. Bez dodatku fosforanów, glutaminianu monosodowego. Maksymalnie 18 gram tłuszczu na 100 gram produktu.</t>
  </si>
  <si>
    <t>Kiełbasa biała surowa, średnio rozdrobniona, o specyficznym jasnym kolorze, z mięsa wieprzowego,bez konserwantów, glutaminianu sodu i fosforanów. Maksymalnie 24 gram tłuszczu na 100 gram produktu.</t>
  </si>
  <si>
    <t>Kiełbasa śląska wieprzowa parzona, wędzona, średnio rozdrobniona,  bez glutaminianu sodu i fosforanów</t>
  </si>
  <si>
    <t>KURCZAK-TUSZKA  KURCZKA ŚWIEŻA, nie rozmrażana I gatunek</t>
  </si>
  <si>
    <t>NIP …………………………………………….. REGON ……………………………………. Tel………………………………….. fax …………………………….                                                                  e-mail ……………………………………………………………………………….</t>
  </si>
  <si>
    <t>BUŁKA TARTA , opakowanie 500g</t>
  </si>
  <si>
    <t>BUŁKA  PSZENNA, TYPU CIABATTA, bez konserwantów i polepszaczy, 95g</t>
  </si>
  <si>
    <t>BUŁKA  PSZENNA,TYPU KAJZERKA  na drożdżach świeżych, bez konserwantów i polepszaczy, 50-55g</t>
  </si>
  <si>
    <t>CHLEB RAZOWY ZE SŁONECZNIKIEM KROJONY, 500G</t>
  </si>
  <si>
    <t>CHLEB ŻYTNI, 800G</t>
  </si>
  <si>
    <t>CHLEB ŻYTNI RAZOWY KROJONY, 500G</t>
  </si>
  <si>
    <t>CHLEB PRZENNO- ŻYTNI Z NASIONAMI KROJONY, 350G</t>
  </si>
  <si>
    <t>BUŁKA PSZENNA KROJONA, 300-350g, bez konserwantów i polepszaczy,  na drożdżach świeżych</t>
  </si>
  <si>
    <t>PŁATKI KUKURYDZIANE, opakowanie 600g</t>
  </si>
  <si>
    <t>OFERTA CENOWA NA ROK 2023</t>
  </si>
  <si>
    <t>BURAKI WIÓRKI, opakowanie 2,5 kg</t>
  </si>
  <si>
    <t>MIESZANKA OWOCÓW LEŚNYCH opakowanie 2,5kg</t>
  </si>
  <si>
    <t>FILET Z MORSZCZUKAPŁATY bez skóry, glazury nie więcej niż 3%</t>
  </si>
  <si>
    <t xml:space="preserve">Brukselka, opakowanie 2,5kg  </t>
  </si>
  <si>
    <t>PALUSZKI RYBNE Z FILETA, OPAKOWANIE 900G</t>
  </si>
  <si>
    <t xml:space="preserve">KUKURYDZA ZIARNO, opakowanie 2,5kg </t>
  </si>
  <si>
    <t>MARCHEW DUET PLASTRY, opakowanie  2,5kg</t>
  </si>
  <si>
    <t>RABARBAR, opakowanie 2,5 kg</t>
  </si>
  <si>
    <t>MLEKO 1,5 % UHT, długoterminowe, w kartonie, opakowanie 1000ml</t>
  </si>
  <si>
    <t>SER MASCARPONE, opakowanie 2,5 kg</t>
  </si>
  <si>
    <t>ŚMIETANA 30%, opakowanie 1 l.</t>
  </si>
  <si>
    <t>ŚMIETANA 18%, opakowanie 1 l.</t>
  </si>
  <si>
    <t>PALUSZKI SEROWE , pakowane po 4 szt.</t>
  </si>
  <si>
    <t>SER ŻÓŁTY TYP KRÓLEWSKI łagodny o zawartości tłuszczu 45%, zawartość sera min. 90%, pakowany w bloki 2000-3000g</t>
  </si>
  <si>
    <t>SER ŻÓŁTY TYP EDAM RYCKI, łagodny o zawartości tłuszczu 45%, zawartość sera min. 90%, pakowany w bloki 2000-3000g</t>
  </si>
  <si>
    <t>SER ŻÓŁTY TYP  SALAMI, łagodny o zawartości tłuszczu 45%, zawartość sera min. 90%, pakowany w bloki 2000-3000g</t>
  </si>
  <si>
    <t>SER ŻÓŁTY TYP GOUDA, łagodny o zawartości tłuszczu 45%, zawartość sera min. 90%, pakowany w bloki 2000-3000g</t>
  </si>
  <si>
    <t>SEREK TYPU WŁOSKIEGO Z MLEKA PASTERYZOWANEGO TYPU CAPRI</t>
  </si>
  <si>
    <t>SEREK  KANAPKOWY NATURALNY 150g , TYPU ŁACIATY LUB RÓWNOWAŻNY</t>
  </si>
  <si>
    <t>SER   PÓŁTŁUSTY 3- KROTNIE MIELONY TYP PIĄTNICA, zawartość tłuszczu10-15% pojemność 1kg</t>
  </si>
  <si>
    <t>JOGURT NATURALNY GĘSTY 1- 2% TŁUSZCZU  bez cukru, opakowanie 10 kg</t>
  </si>
  <si>
    <t>KEFIR NATURALNY, opakowanie 1000 ml</t>
  </si>
  <si>
    <t>JOGURT NATURALNY GĘSTY 1- 2 % TŁUSZCZU  bez cukru, opakowanie 1kg</t>
  </si>
  <si>
    <t>PIEROGI Z MIĘSEM</t>
  </si>
  <si>
    <t>MAKARON ŚWIDERKI , 5kg</t>
  </si>
  <si>
    <t>MUS JABŁKO- BANAN</t>
  </si>
  <si>
    <t>KONCENTRAT POMIDOROWY , 2,55 kg</t>
  </si>
  <si>
    <t>KONCENTRAT POMIDOROWY 800 g</t>
  </si>
  <si>
    <t>GNIOCCHI</t>
  </si>
  <si>
    <t>KASZA KUS KUS 5 Kg</t>
  </si>
  <si>
    <t>MAKARON FALKI, opakowanie5 kg</t>
  </si>
  <si>
    <t>MAKARON RURKI, opakowanie 5kg</t>
  </si>
  <si>
    <t>MAKARON GWIAZDKI, opakowanie 5kg</t>
  </si>
  <si>
    <t>CZOSNEK GRANULOWANY</t>
  </si>
  <si>
    <t>RZODKIEW BIAŁA</t>
  </si>
  <si>
    <t>BRZOSKWINIA TYPU UFO</t>
  </si>
  <si>
    <t xml:space="preserve">IMBIR  ŚWIEŻY KORZEŃ </t>
  </si>
  <si>
    <t>Część 7.: świeże warzywa, owoce i jaja</t>
  </si>
  <si>
    <t>KASZA KUS KUS, opakowanie 5 kg</t>
  </si>
  <si>
    <t>SZKOŁA PODTAWOWA  nr 175</t>
  </si>
  <si>
    <t>W odpowiedzi na zapytanie ofertowe, którego celem jest realizacja sukcesywnej dostawy artykułów suchych dla potrzeb Szkoły Podstawowej  nr 175, ul. Trzech Budrysów, 02-381, Warszawa, składam OFERTĘ CENOWĄ zgodnie z poniższym zestawieniem:</t>
  </si>
  <si>
    <t>brokuły 2,5kg</t>
  </si>
  <si>
    <t xml:space="preserve">burak wióry 2,5kg </t>
  </si>
  <si>
    <t>cebula krojona 2,5 kg</t>
  </si>
  <si>
    <t>fasola szparagowa zielona 2,5 kg</t>
  </si>
  <si>
    <t>fasola szparagowa żółta 2,5 kg</t>
  </si>
  <si>
    <t>groszek zielony 2,5 kg</t>
  </si>
  <si>
    <t>jagody mrożone 2,5 kg</t>
  </si>
  <si>
    <t>kalafior mrożony 2,5 kg</t>
  </si>
  <si>
    <t>marchew  baby 2,5 kg</t>
  </si>
  <si>
    <t>marchew kostka 2,5 kg</t>
  </si>
  <si>
    <t>truskawki 2,5 kg</t>
  </si>
  <si>
    <t>mieszanka kompotowa</t>
  </si>
  <si>
    <t>dynia kostka 2,5 kg</t>
  </si>
  <si>
    <t xml:space="preserve">włoszczyzna paski 2,5 kg </t>
  </si>
  <si>
    <t>pieczarka krojone 2,5 kg</t>
  </si>
  <si>
    <t>maliny 2,5 kg</t>
  </si>
  <si>
    <t>wiśnie 2,5 kg</t>
  </si>
  <si>
    <t>seler krojony 2,5 kg</t>
  </si>
  <si>
    <t>pietruszka kostka 2,5 kg</t>
  </si>
  <si>
    <t>śliwki 2,5 kg</t>
  </si>
  <si>
    <t>szpinak 2,5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</si>
</sst>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zł&quot;;[Red]\-#,##0.00\ &quot;zł&quot;"/>
    <numFmt numFmtId="165" formatCode="_-* #,##0.00\ &quot;zł&quot;_-;\-* #,##0.00\ &quot;zł&quot;_-;_-* &quot;-&quot;??\ &quot;zł&quot;_-;_-@_-"/>
    <numFmt numFmtId="166" formatCode="#,##0.00\ &quot;zł&quot;"/>
    <numFmt numFmtId="167" formatCode="#,##0.00&quot; zł&quot;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6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9"/>
      <color indexed="8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8"/>
      <name val="Czcionka tekstu podstawowego"/>
      <charset val="238"/>
    </font>
    <font>
      <u/>
      <sz val="12"/>
      <color indexed="8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b/>
      <sz val="12"/>
      <color indexed="10"/>
      <name val="Czcionka tekstu podstawowego"/>
      <charset val="238"/>
    </font>
    <font>
      <b/>
      <sz val="10"/>
      <color indexed="10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sz val="9"/>
      <color indexed="8"/>
      <name val="Czcionka tekstu podstawowego"/>
      <charset val="238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2" fillId="0" borderId="0"/>
  </cellStyleXfs>
  <cellXfs count="24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166" fontId="7" fillId="0" borderId="0" xfId="0" applyNumberFormat="1" applyFont="1" applyAlignment="1">
      <alignment horizontal="right"/>
    </xf>
    <xf numFmtId="9" fontId="7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right"/>
      <protection locked="0"/>
    </xf>
    <xf numFmtId="166" fontId="11" fillId="0" borderId="1" xfId="0" applyNumberFormat="1" applyFont="1" applyBorder="1" applyAlignment="1" applyProtection="1">
      <alignment horizontal="right"/>
      <protection locked="0"/>
    </xf>
    <xf numFmtId="166" fontId="2" fillId="0" borderId="1" xfId="0" applyNumberFormat="1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9" fontId="2" fillId="0" borderId="2" xfId="0" applyNumberFormat="1" applyFont="1" applyBorder="1" applyAlignment="1">
      <alignment horizontal="right"/>
    </xf>
    <xf numFmtId="0" fontId="11" fillId="0" borderId="1" xfId="2" applyFont="1" applyBorder="1" applyAlignment="1">
      <alignment horizontal="center"/>
    </xf>
    <xf numFmtId="166" fontId="2" fillId="0" borderId="9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 wrapText="1"/>
    </xf>
    <xf numFmtId="0" fontId="11" fillId="0" borderId="10" xfId="0" applyFont="1" applyBorder="1" applyAlignment="1">
      <alignment horizontal="left" wrapText="1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 applyProtection="1">
      <alignment horizontal="right"/>
      <protection locked="0"/>
    </xf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 applyProtection="1">
      <alignment horizontal="right"/>
      <protection locked="0"/>
    </xf>
    <xf numFmtId="49" fontId="2" fillId="2" borderId="13" xfId="0" applyNumberFormat="1" applyFont="1" applyFill="1" applyBorder="1" applyAlignment="1">
      <alignment horizontal="center"/>
    </xf>
    <xf numFmtId="0" fontId="13" fillId="2" borderId="13" xfId="0" applyFont="1" applyFill="1" applyBorder="1" applyAlignment="1">
      <alignment horizontal="right"/>
    </xf>
    <xf numFmtId="166" fontId="2" fillId="2" borderId="13" xfId="0" applyNumberFormat="1" applyFont="1" applyFill="1" applyBorder="1" applyAlignment="1">
      <alignment horizontal="right"/>
    </xf>
    <xf numFmtId="166" fontId="8" fillId="3" borderId="13" xfId="0" applyNumberFormat="1" applyFont="1" applyFill="1" applyBorder="1" applyAlignment="1">
      <alignment horizontal="right"/>
    </xf>
    <xf numFmtId="4" fontId="8" fillId="2" borderId="13" xfId="0" applyNumberFormat="1" applyFont="1" applyFill="1" applyBorder="1" applyAlignment="1">
      <alignment horizontal="right"/>
    </xf>
    <xf numFmtId="166" fontId="8" fillId="2" borderId="14" xfId="0" applyNumberFormat="1" applyFont="1" applyFill="1" applyBorder="1" applyAlignment="1">
      <alignment horizontal="right"/>
    </xf>
    <xf numFmtId="166" fontId="8" fillId="3" borderId="15" xfId="0" applyNumberFormat="1" applyFont="1" applyFill="1" applyBorder="1" applyAlignment="1">
      <alignment horizontal="right"/>
    </xf>
    <xf numFmtId="9" fontId="3" fillId="0" borderId="0" xfId="0" applyNumberFormat="1" applyFont="1" applyAlignment="1">
      <alignment horizontal="right"/>
    </xf>
    <xf numFmtId="166" fontId="1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2" fillId="4" borderId="16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 vertical="center"/>
    </xf>
    <xf numFmtId="49" fontId="10" fillId="4" borderId="17" xfId="0" applyNumberFormat="1" applyFont="1" applyFill="1" applyBorder="1" applyAlignment="1">
      <alignment horizontal="center" vertical="center" wrapText="1"/>
    </xf>
    <xf numFmtId="166" fontId="10" fillId="4" borderId="17" xfId="0" applyNumberFormat="1" applyFont="1" applyFill="1" applyBorder="1" applyAlignment="1">
      <alignment horizontal="center" vertical="center" wrapText="1"/>
    </xf>
    <xf numFmtId="9" fontId="10" fillId="4" borderId="17" xfId="0" applyNumberFormat="1" applyFont="1" applyFill="1" applyBorder="1" applyAlignment="1">
      <alignment horizontal="center" vertical="center" wrapText="1"/>
    </xf>
    <xf numFmtId="166" fontId="10" fillId="4" borderId="18" xfId="0" applyNumberFormat="1" applyFont="1" applyFill="1" applyBorder="1" applyAlignment="1">
      <alignment horizontal="center" vertical="center" wrapText="1"/>
    </xf>
    <xf numFmtId="166" fontId="10" fillId="4" borderId="1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right"/>
      <protection locked="0"/>
    </xf>
    <xf numFmtId="166" fontId="2" fillId="0" borderId="1" xfId="0" applyNumberFormat="1" applyFont="1" applyBorder="1" applyAlignment="1" applyProtection="1">
      <alignment horizontal="right"/>
      <protection locked="0"/>
    </xf>
    <xf numFmtId="166" fontId="2" fillId="0" borderId="3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9" fontId="2" fillId="0" borderId="1" xfId="0" applyNumberFormat="1" applyFont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 applyProtection="1">
      <alignment horizontal="right"/>
      <protection locked="0"/>
    </xf>
    <xf numFmtId="9" fontId="2" fillId="0" borderId="10" xfId="0" applyNumberFormat="1" applyFont="1" applyBorder="1" applyAlignment="1">
      <alignment horizontal="right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right"/>
      <protection locked="0"/>
    </xf>
    <xf numFmtId="9" fontId="2" fillId="0" borderId="2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left" wrapText="1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right"/>
      <protection locked="0"/>
    </xf>
    <xf numFmtId="166" fontId="11" fillId="0" borderId="0" xfId="0" applyNumberFormat="1" applyFont="1" applyAlignment="1" applyProtection="1">
      <alignment horizontal="right"/>
      <protection locked="0"/>
    </xf>
    <xf numFmtId="166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/>
    </xf>
    <xf numFmtId="166" fontId="2" fillId="0" borderId="21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 wrapText="1"/>
    </xf>
    <xf numFmtId="0" fontId="10" fillId="4" borderId="24" xfId="0" applyFont="1" applyFill="1" applyBorder="1" applyAlignment="1">
      <alignment horizontal="left" vertical="center"/>
    </xf>
    <xf numFmtId="49" fontId="2" fillId="2" borderId="24" xfId="0" applyNumberFormat="1" applyFont="1" applyFill="1" applyBorder="1" applyAlignment="1">
      <alignment horizontal="center"/>
    </xf>
    <xf numFmtId="0" fontId="2" fillId="2" borderId="24" xfId="0" applyFont="1" applyFill="1" applyBorder="1" applyAlignment="1">
      <alignment horizontal="right"/>
    </xf>
    <xf numFmtId="166" fontId="2" fillId="2" borderId="24" xfId="0" applyNumberFormat="1" applyFont="1" applyFill="1" applyBorder="1" applyAlignment="1">
      <alignment horizontal="right"/>
    </xf>
    <xf numFmtId="166" fontId="8" fillId="3" borderId="24" xfId="0" applyNumberFormat="1" applyFont="1" applyFill="1" applyBorder="1" applyAlignment="1">
      <alignment horizontal="right"/>
    </xf>
    <xf numFmtId="4" fontId="8" fillId="2" borderId="24" xfId="0" applyNumberFormat="1" applyFont="1" applyFill="1" applyBorder="1" applyAlignment="1">
      <alignment horizontal="right"/>
    </xf>
    <xf numFmtId="166" fontId="8" fillId="2" borderId="25" xfId="0" applyNumberFormat="1" applyFont="1" applyFill="1" applyBorder="1" applyAlignment="1">
      <alignment horizontal="right"/>
    </xf>
    <xf numFmtId="166" fontId="8" fillId="3" borderId="23" xfId="0" applyNumberFormat="1" applyFont="1" applyFill="1" applyBorder="1" applyAlignment="1">
      <alignment horizontal="right"/>
    </xf>
    <xf numFmtId="166" fontId="2" fillId="0" borderId="0" xfId="0" applyNumberFormat="1" applyFont="1" applyAlignment="1">
      <alignment wrapText="1"/>
    </xf>
    <xf numFmtId="9" fontId="11" fillId="0" borderId="1" xfId="0" applyNumberFormat="1" applyFont="1" applyBorder="1" applyAlignment="1">
      <alignment horizontal="right"/>
    </xf>
    <xf numFmtId="166" fontId="0" fillId="0" borderId="0" xfId="0" applyNumberFormat="1"/>
    <xf numFmtId="0" fontId="10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/>
    </xf>
    <xf numFmtId="49" fontId="10" fillId="5" borderId="5" xfId="0" applyNumberFormat="1" applyFont="1" applyFill="1" applyBorder="1" applyAlignment="1">
      <alignment horizontal="center" vertical="center" wrapText="1"/>
    </xf>
    <xf numFmtId="166" fontId="10" fillId="5" borderId="5" xfId="0" applyNumberFormat="1" applyFont="1" applyFill="1" applyBorder="1" applyAlignment="1">
      <alignment horizontal="center" vertical="center" wrapText="1"/>
    </xf>
    <xf numFmtId="9" fontId="10" fillId="5" borderId="5" xfId="0" applyNumberFormat="1" applyFont="1" applyFill="1" applyBorder="1" applyAlignment="1">
      <alignment horizontal="center" vertical="center" wrapText="1"/>
    </xf>
    <xf numFmtId="166" fontId="10" fillId="5" borderId="6" xfId="0" applyNumberFormat="1" applyFont="1" applyFill="1" applyBorder="1" applyAlignment="1">
      <alignment horizontal="center" vertical="center" wrapText="1"/>
    </xf>
    <xf numFmtId="166" fontId="10" fillId="5" borderId="7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/>
      <protection locked="0"/>
    </xf>
    <xf numFmtId="0" fontId="8" fillId="5" borderId="4" xfId="0" applyFont="1" applyFill="1" applyBorder="1" applyAlignment="1">
      <alignment horizontal="center"/>
    </xf>
    <xf numFmtId="0" fontId="8" fillId="5" borderId="8" xfId="0" applyFont="1" applyFill="1" applyBorder="1" applyAlignment="1" applyProtection="1">
      <alignment horizontal="center"/>
      <protection locked="0"/>
    </xf>
    <xf numFmtId="0" fontId="2" fillId="5" borderId="24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left" wrapText="1"/>
    </xf>
    <xf numFmtId="166" fontId="8" fillId="2" borderId="24" xfId="0" applyNumberFormat="1" applyFont="1" applyFill="1" applyBorder="1" applyAlignment="1">
      <alignment horizontal="right"/>
    </xf>
    <xf numFmtId="0" fontId="2" fillId="4" borderId="2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5" borderId="26" xfId="0" applyFont="1" applyFill="1" applyBorder="1" applyAlignment="1">
      <alignment horizontal="center"/>
    </xf>
    <xf numFmtId="0" fontId="2" fillId="5" borderId="24" xfId="0" applyFont="1" applyFill="1" applyBorder="1" applyAlignment="1" applyProtection="1">
      <alignment horizontal="center"/>
      <protection locked="0"/>
    </xf>
    <xf numFmtId="0" fontId="11" fillId="5" borderId="24" xfId="0" applyFont="1" applyFill="1" applyBorder="1" applyAlignment="1">
      <alignment horizontal="center"/>
    </xf>
    <xf numFmtId="0" fontId="11" fillId="5" borderId="24" xfId="0" applyFont="1" applyFill="1" applyBorder="1" applyAlignment="1" applyProtection="1">
      <alignment horizontal="right"/>
      <protection locked="0"/>
    </xf>
    <xf numFmtId="166" fontId="11" fillId="5" borderId="24" xfId="0" applyNumberFormat="1" applyFont="1" applyFill="1" applyBorder="1" applyAlignment="1" applyProtection="1">
      <alignment horizontal="right"/>
      <protection locked="0"/>
    </xf>
    <xf numFmtId="166" fontId="10" fillId="3" borderId="24" xfId="0" applyNumberFormat="1" applyFont="1" applyFill="1" applyBorder="1" applyAlignment="1">
      <alignment horizontal="right"/>
    </xf>
    <xf numFmtId="9" fontId="2" fillId="5" borderId="24" xfId="0" applyNumberFormat="1" applyFont="1" applyFill="1" applyBorder="1" applyAlignment="1">
      <alignment horizontal="right"/>
    </xf>
    <xf numFmtId="166" fontId="2" fillId="5" borderId="24" xfId="0" applyNumberFormat="1" applyFont="1" applyFill="1" applyBorder="1" applyAlignment="1">
      <alignment horizontal="right"/>
    </xf>
    <xf numFmtId="166" fontId="10" fillId="5" borderId="22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left" vertical="center"/>
    </xf>
    <xf numFmtId="166" fontId="11" fillId="0" borderId="9" xfId="0" applyNumberFormat="1" applyFont="1" applyBorder="1" applyAlignment="1">
      <alignment horizontal="right" wrapText="1"/>
    </xf>
    <xf numFmtId="166" fontId="8" fillId="3" borderId="23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166" fontId="10" fillId="5" borderId="1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right"/>
    </xf>
    <xf numFmtId="9" fontId="11" fillId="0" borderId="1" xfId="0" applyNumberFormat="1" applyFont="1" applyBorder="1" applyAlignment="1">
      <alignment horizontal="right" wrapText="1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right" vertical="center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7" fillId="0" borderId="0" xfId="0" applyFont="1"/>
    <xf numFmtId="0" fontId="19" fillId="0" borderId="0" xfId="0" applyFont="1"/>
    <xf numFmtId="166" fontId="17" fillId="0" borderId="0" xfId="0" applyNumberFormat="1" applyFont="1"/>
    <xf numFmtId="3" fontId="17" fillId="0" borderId="0" xfId="0" applyNumberFormat="1" applyFont="1"/>
    <xf numFmtId="4" fontId="20" fillId="0" borderId="0" xfId="0" applyNumberFormat="1" applyFont="1"/>
    <xf numFmtId="0" fontId="21" fillId="0" borderId="0" xfId="0" applyFont="1"/>
    <xf numFmtId="166" fontId="21" fillId="0" borderId="0" xfId="0" applyNumberFormat="1" applyFont="1"/>
    <xf numFmtId="0" fontId="17" fillId="0" borderId="0" xfId="0" applyFont="1" applyAlignment="1">
      <alignment wrapText="1"/>
    </xf>
    <xf numFmtId="0" fontId="20" fillId="0" borderId="0" xfId="0" applyFont="1"/>
    <xf numFmtId="0" fontId="22" fillId="0" borderId="0" xfId="0" applyFont="1"/>
    <xf numFmtId="0" fontId="23" fillId="0" borderId="0" xfId="0" applyFont="1"/>
    <xf numFmtId="166" fontId="23" fillId="0" borderId="0" xfId="0" applyNumberFormat="1" applyFont="1"/>
    <xf numFmtId="164" fontId="24" fillId="0" borderId="0" xfId="0" applyNumberFormat="1" applyFont="1"/>
    <xf numFmtId="166" fontId="25" fillId="0" borderId="0" xfId="0" applyNumberFormat="1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49" fontId="0" fillId="0" borderId="0" xfId="0" applyNumberFormat="1" applyAlignment="1">
      <alignment wrapText="1"/>
    </xf>
    <xf numFmtId="166" fontId="24" fillId="0" borderId="0" xfId="0" applyNumberFormat="1" applyFont="1"/>
    <xf numFmtId="166" fontId="26" fillId="0" borderId="0" xfId="0" applyNumberFormat="1" applyFont="1"/>
    <xf numFmtId="0" fontId="16" fillId="0" borderId="0" xfId="0" applyFont="1" applyAlignment="1">
      <alignment wrapText="1"/>
    </xf>
    <xf numFmtId="0" fontId="16" fillId="0" borderId="0" xfId="0" applyFont="1"/>
    <xf numFmtId="3" fontId="0" fillId="0" borderId="0" xfId="0" applyNumberFormat="1"/>
    <xf numFmtId="0" fontId="27" fillId="5" borderId="0" xfId="0" applyFont="1" applyFill="1"/>
    <xf numFmtId="166" fontId="27" fillId="3" borderId="0" xfId="0" applyNumberFormat="1" applyFont="1" applyFill="1"/>
    <xf numFmtId="0" fontId="29" fillId="0" borderId="0" xfId="0" applyFont="1"/>
    <xf numFmtId="166" fontId="29" fillId="0" borderId="0" xfId="0" applyNumberFormat="1" applyFont="1"/>
    <xf numFmtId="0" fontId="10" fillId="4" borderId="13" xfId="0" applyFont="1" applyFill="1" applyBorder="1" applyAlignment="1">
      <alignment horizontal="left" vertical="center"/>
    </xf>
    <xf numFmtId="166" fontId="11" fillId="0" borderId="10" xfId="0" applyNumberFormat="1" applyFont="1" applyBorder="1" applyAlignment="1">
      <alignment horizontal="right"/>
    </xf>
    <xf numFmtId="166" fontId="2" fillId="0" borderId="10" xfId="0" applyNumberFormat="1" applyFont="1" applyBorder="1" applyAlignment="1">
      <alignment horizontal="right"/>
    </xf>
    <xf numFmtId="166" fontId="2" fillId="0" borderId="28" xfId="0" applyNumberFormat="1" applyFont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166" fontId="10" fillId="5" borderId="1" xfId="0" applyNumberFormat="1" applyFont="1" applyFill="1" applyBorder="1" applyAlignment="1">
      <alignment horizontal="center" vertical="center" wrapText="1"/>
    </xf>
    <xf numFmtId="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right"/>
    </xf>
    <xf numFmtId="166" fontId="2" fillId="5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0" fontId="16" fillId="6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6" fontId="2" fillId="0" borderId="20" xfId="0" applyNumberFormat="1" applyFont="1" applyBorder="1" applyAlignment="1">
      <alignment horizontal="right"/>
    </xf>
    <xf numFmtId="0" fontId="11" fillId="0" borderId="10" xfId="0" applyFont="1" applyBorder="1" applyAlignment="1" applyProtection="1">
      <alignment horizontal="center"/>
      <protection locked="0"/>
    </xf>
    <xf numFmtId="166" fontId="14" fillId="0" borderId="0" xfId="0" applyNumberFormat="1" applyFont="1" applyAlignment="1">
      <alignment wrapText="1"/>
    </xf>
    <xf numFmtId="166" fontId="11" fillId="0" borderId="1" xfId="0" applyNumberFormat="1" applyFont="1" applyBorder="1" applyAlignment="1" applyProtection="1">
      <alignment horizontal="right" wrapText="1"/>
      <protection locked="0"/>
    </xf>
    <xf numFmtId="167" fontId="11" fillId="0" borderId="1" xfId="0" applyNumberFormat="1" applyFont="1" applyBorder="1" applyAlignment="1">
      <alignment horizontal="left" wrapText="1"/>
    </xf>
    <xf numFmtId="167" fontId="11" fillId="0" borderId="1" xfId="0" applyNumberFormat="1" applyFont="1" applyBorder="1" applyAlignment="1">
      <alignment horizontal="center"/>
    </xf>
    <xf numFmtId="0" fontId="11" fillId="0" borderId="1" xfId="2" applyFont="1" applyBorder="1" applyAlignment="1">
      <alignment horizontal="left" wrapText="1"/>
    </xf>
    <xf numFmtId="166" fontId="11" fillId="0" borderId="1" xfId="1" applyNumberFormat="1" applyFont="1" applyFill="1" applyBorder="1" applyAlignment="1" applyProtection="1">
      <alignment horizontal="right"/>
      <protection locked="0"/>
    </xf>
    <xf numFmtId="166" fontId="11" fillId="0" borderId="1" xfId="0" applyNumberFormat="1" applyFont="1" applyBorder="1" applyAlignment="1">
      <alignment horizontal="right" vertical="center" wrapText="1"/>
    </xf>
    <xf numFmtId="166" fontId="11" fillId="0" borderId="31" xfId="0" applyNumberFormat="1" applyFont="1" applyBorder="1" applyAlignment="1">
      <alignment horizontal="right" vertical="center" wrapText="1"/>
    </xf>
    <xf numFmtId="0" fontId="10" fillId="4" borderId="32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center"/>
    </xf>
    <xf numFmtId="0" fontId="2" fillId="0" borderId="0" xfId="0" applyFont="1"/>
    <xf numFmtId="166" fontId="30" fillId="0" borderId="1" xfId="0" applyNumberFormat="1" applyFont="1" applyBorder="1" applyAlignment="1">
      <alignment horizontal="right" wrapText="1"/>
    </xf>
    <xf numFmtId="166" fontId="30" fillId="7" borderId="1" xfId="0" applyNumberFormat="1" applyFont="1" applyFill="1" applyBorder="1" applyAlignment="1">
      <alignment horizontal="right" wrapText="1"/>
    </xf>
    <xf numFmtId="166" fontId="21" fillId="0" borderId="1" xfId="0" applyNumberFormat="1" applyFont="1" applyBorder="1" applyAlignment="1">
      <alignment horizontal="right" wrapText="1"/>
    </xf>
    <xf numFmtId="166" fontId="17" fillId="0" borderId="1" xfId="0" applyNumberFormat="1" applyFont="1" applyBorder="1" applyAlignment="1">
      <alignment horizontal="right" wrapText="1"/>
    </xf>
    <xf numFmtId="166" fontId="18" fillId="0" borderId="1" xfId="0" applyNumberFormat="1" applyFont="1" applyBorder="1" applyAlignment="1">
      <alignment horizontal="right" wrapText="1"/>
    </xf>
    <xf numFmtId="166" fontId="19" fillId="0" borderId="1" xfId="0" applyNumberFormat="1" applyFont="1" applyBorder="1"/>
    <xf numFmtId="166" fontId="0" fillId="0" borderId="1" xfId="0" applyNumberFormat="1" applyBorder="1"/>
    <xf numFmtId="166" fontId="17" fillId="0" borderId="1" xfId="0" applyNumberFormat="1" applyFont="1" applyBorder="1"/>
    <xf numFmtId="0" fontId="10" fillId="4" borderId="27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/>
    </xf>
    <xf numFmtId="49" fontId="11" fillId="0" borderId="11" xfId="0" applyNumberFormat="1" applyFont="1" applyBorder="1" applyAlignment="1">
      <alignment horizontal="center" vertical="center" wrapText="1"/>
    </xf>
    <xf numFmtId="166" fontId="11" fillId="0" borderId="11" xfId="0" applyNumberFormat="1" applyFont="1" applyBorder="1" applyAlignment="1">
      <alignment horizontal="right" vertical="center" wrapText="1"/>
    </xf>
    <xf numFmtId="9" fontId="11" fillId="0" borderId="11" xfId="0" applyNumberFormat="1" applyFont="1" applyBorder="1" applyAlignment="1">
      <alignment horizontal="right" vertical="center" wrapText="1"/>
    </xf>
    <xf numFmtId="166" fontId="11" fillId="0" borderId="33" xfId="0" applyNumberFormat="1" applyFont="1" applyBorder="1" applyAlignment="1">
      <alignment horizontal="right" vertical="center" wrapText="1"/>
    </xf>
    <xf numFmtId="0" fontId="10" fillId="5" borderId="2" xfId="0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horizontal="center" vertical="center" wrapText="1"/>
    </xf>
    <xf numFmtId="166" fontId="10" fillId="5" borderId="2" xfId="0" applyNumberFormat="1" applyFont="1" applyFill="1" applyBorder="1" applyAlignment="1">
      <alignment horizontal="center" vertical="center" wrapText="1"/>
    </xf>
    <xf numFmtId="9" fontId="10" fillId="5" borderId="2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right"/>
    </xf>
    <xf numFmtId="9" fontId="2" fillId="0" borderId="21" xfId="0" applyNumberFormat="1" applyFont="1" applyBorder="1" applyAlignment="1">
      <alignment horizontal="right"/>
    </xf>
    <xf numFmtId="166" fontId="10" fillId="5" borderId="19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wrapText="1"/>
    </xf>
    <xf numFmtId="166" fontId="14" fillId="0" borderId="20" xfId="0" applyNumberFormat="1" applyFont="1" applyBorder="1" applyAlignment="1">
      <alignment horizontal="center" wrapText="1"/>
    </xf>
    <xf numFmtId="166" fontId="14" fillId="0" borderId="29" xfId="0" applyNumberFormat="1" applyFont="1" applyBorder="1" applyAlignment="1">
      <alignment horizontal="center" wrapText="1"/>
    </xf>
    <xf numFmtId="166" fontId="14" fillId="0" borderId="30" xfId="0" applyNumberFormat="1" applyFont="1" applyBorder="1" applyAlignment="1">
      <alignment horizontal="center" wrapText="1"/>
    </xf>
    <xf numFmtId="16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7" fillId="0" borderId="20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66" fontId="3" fillId="0" borderId="33" xfId="0" applyNumberFormat="1" applyFont="1" applyBorder="1" applyAlignment="1">
      <alignment horizontal="center" wrapText="1"/>
    </xf>
    <xf numFmtId="166" fontId="3" fillId="0" borderId="34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166" fontId="15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6" fontId="31" fillId="7" borderId="0" xfId="0" applyNumberFormat="1" applyFont="1" applyFill="1" applyAlignment="1">
      <alignment horizontal="center"/>
    </xf>
    <xf numFmtId="0" fontId="28" fillId="0" borderId="0" xfId="0" applyFont="1" applyAlignment="1">
      <alignment horizontal="center"/>
    </xf>
    <xf numFmtId="0" fontId="16" fillId="0" borderId="1" xfId="0" applyFont="1" applyBorder="1" applyAlignment="1">
      <alignment horizontal="left" wrapText="1"/>
    </xf>
    <xf numFmtId="0" fontId="0" fillId="0" borderId="1" xfId="0" applyBorder="1"/>
    <xf numFmtId="0" fontId="16" fillId="0" borderId="20" xfId="0" applyFont="1" applyBorder="1" applyAlignment="1">
      <alignment horizontal="left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</cellXfs>
  <cellStyles count="3">
    <cellStyle name="Currency" xfId="1" builtinId="4"/>
    <cellStyle name="Excel Built-in Normal" xfId="2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N69"/>
  <sheetViews>
    <sheetView topLeftCell="A46" zoomScaleNormal="100" workbookViewId="0">
      <selection activeCell="K7" sqref="K7"/>
    </sheetView>
  </sheetViews>
  <sheetFormatPr defaultRowHeight="15"/>
  <cols>
    <col min="1" max="1" width="5" customWidth="1"/>
    <col min="2" max="2" width="38.28515625" customWidth="1"/>
    <col min="3" max="3" width="10.5703125" customWidth="1"/>
    <col min="4" max="4" width="8.5703125" customWidth="1"/>
    <col min="5" max="5" width="14.85546875" customWidth="1"/>
    <col min="6" max="6" width="11.28515625" customWidth="1"/>
    <col min="8" max="8" width="10.28515625" customWidth="1"/>
    <col min="9" max="9" width="15.7109375" customWidth="1"/>
    <col min="10" max="10" width="14.5703125" customWidth="1"/>
  </cols>
  <sheetData>
    <row r="1" spans="1:13" ht="54" customHeight="1">
      <c r="A1" s="1"/>
      <c r="B1" s="176" t="s">
        <v>0</v>
      </c>
      <c r="C1" s="214" t="s">
        <v>32</v>
      </c>
      <c r="D1" s="214"/>
      <c r="E1" s="214"/>
      <c r="F1" s="215" t="s">
        <v>218</v>
      </c>
      <c r="G1" s="216"/>
      <c r="H1" s="216"/>
      <c r="I1" s="217"/>
      <c r="J1" s="6"/>
    </row>
    <row r="2" spans="1:13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5.75">
      <c r="A3" s="1"/>
      <c r="B3" s="2"/>
      <c r="C3" s="220" t="s">
        <v>251</v>
      </c>
      <c r="D3" s="221"/>
      <c r="E3" s="221"/>
      <c r="F3" s="221"/>
      <c r="G3" s="7"/>
      <c r="H3" s="6"/>
      <c r="I3" s="6"/>
      <c r="J3" s="6"/>
    </row>
    <row r="4" spans="1:13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35.25" customHeight="1">
      <c r="A5" s="1"/>
      <c r="B5" s="222" t="s">
        <v>3</v>
      </c>
      <c r="C5" s="223"/>
      <c r="D5" s="223"/>
      <c r="E5" s="223"/>
      <c r="F5" s="223"/>
      <c r="G5" s="223"/>
      <c r="H5" s="223"/>
      <c r="I5" s="223"/>
      <c r="J5" s="224"/>
    </row>
    <row r="6" spans="1:13" ht="30" customHeight="1">
      <c r="A6" s="1"/>
      <c r="B6" s="222" t="s">
        <v>4</v>
      </c>
      <c r="C6" s="223"/>
      <c r="D6" s="223"/>
      <c r="E6" s="223"/>
      <c r="F6" s="223"/>
      <c r="G6" s="223"/>
      <c r="H6" s="223"/>
      <c r="I6" s="223"/>
      <c r="J6" s="224"/>
    </row>
    <row r="7" spans="1:13" ht="32.25" customHeight="1">
      <c r="A7" s="1"/>
      <c r="B7" s="222" t="s">
        <v>181</v>
      </c>
      <c r="C7" s="223"/>
      <c r="D7" s="223"/>
      <c r="E7" s="223"/>
      <c r="F7" s="223"/>
      <c r="G7" s="223"/>
      <c r="H7" s="223"/>
      <c r="I7" s="223"/>
      <c r="J7" s="224"/>
    </row>
    <row r="8" spans="1:13">
      <c r="A8" s="1"/>
      <c r="B8" s="2"/>
      <c r="C8" s="9"/>
      <c r="D8" s="10"/>
      <c r="E8" s="6"/>
      <c r="F8" s="6"/>
      <c r="G8" s="7"/>
      <c r="H8" s="6"/>
      <c r="I8" s="6"/>
      <c r="J8" s="6"/>
    </row>
    <row r="9" spans="1:13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3">
      <c r="A10" s="1"/>
      <c r="B10" s="225" t="s">
        <v>6</v>
      </c>
      <c r="C10" s="225"/>
      <c r="D10" s="225"/>
      <c r="E10" s="225"/>
      <c r="F10" s="225"/>
      <c r="G10" s="225"/>
      <c r="H10" s="225"/>
      <c r="I10" s="225"/>
      <c r="J10" s="225"/>
    </row>
    <row r="11" spans="1:13" ht="44.25" customHeight="1">
      <c r="A11" s="1"/>
      <c r="B11" s="219" t="s">
        <v>204</v>
      </c>
      <c r="C11" s="219"/>
      <c r="D11" s="219"/>
      <c r="E11" s="219"/>
      <c r="F11" s="219"/>
      <c r="G11" s="219"/>
      <c r="H11" s="219"/>
      <c r="I11" s="219"/>
      <c r="J11" s="219"/>
    </row>
    <row r="12" spans="1:13" ht="15.75" thickBot="1">
      <c r="A12" s="208"/>
      <c r="B12" s="209"/>
      <c r="C12" s="210"/>
      <c r="D12" s="211"/>
      <c r="E12" s="80"/>
      <c r="F12" s="80"/>
      <c r="G12" s="212"/>
      <c r="H12" s="80"/>
      <c r="I12" s="80"/>
      <c r="J12" s="80"/>
    </row>
    <row r="13" spans="1:13" ht="36">
      <c r="A13" s="199" t="s">
        <v>7</v>
      </c>
      <c r="B13" s="204" t="s">
        <v>8</v>
      </c>
      <c r="C13" s="205" t="s">
        <v>9</v>
      </c>
      <c r="D13" s="204" t="s">
        <v>10</v>
      </c>
      <c r="E13" s="206" t="s">
        <v>11</v>
      </c>
      <c r="F13" s="206" t="s">
        <v>12</v>
      </c>
      <c r="G13" s="207" t="s">
        <v>13</v>
      </c>
      <c r="H13" s="206" t="s">
        <v>14</v>
      </c>
      <c r="I13" s="206" t="s">
        <v>15</v>
      </c>
      <c r="J13" s="213" t="s">
        <v>16</v>
      </c>
    </row>
    <row r="14" spans="1:13">
      <c r="A14" s="199">
        <v>1</v>
      </c>
      <c r="B14" s="126" t="s">
        <v>152</v>
      </c>
      <c r="C14" s="200" t="s">
        <v>17</v>
      </c>
      <c r="D14" s="127">
        <v>240</v>
      </c>
      <c r="E14" s="185">
        <v>0</v>
      </c>
      <c r="F14" s="201">
        <f>D14*E14</f>
        <v>0</v>
      </c>
      <c r="G14" s="202">
        <v>0.05</v>
      </c>
      <c r="H14" s="201">
        <f>J14-F14</f>
        <v>0</v>
      </c>
      <c r="I14" s="203">
        <f>E14+E14*G14</f>
        <v>0</v>
      </c>
      <c r="J14" s="186">
        <f>D14*I14</f>
        <v>0</v>
      </c>
      <c r="M14" s="92"/>
    </row>
    <row r="15" spans="1:13" ht="21.75" customHeight="1">
      <c r="A15" s="117">
        <v>2</v>
      </c>
      <c r="B15" s="17" t="s">
        <v>220</v>
      </c>
      <c r="C15" s="18" t="s">
        <v>17</v>
      </c>
      <c r="D15" s="19">
        <v>75</v>
      </c>
      <c r="E15" s="185">
        <v>0</v>
      </c>
      <c r="F15" s="21">
        <f t="shared" ref="F15:F50" si="0">D15*E15</f>
        <v>0</v>
      </c>
      <c r="G15" s="22">
        <v>0.08</v>
      </c>
      <c r="H15" s="21">
        <f t="shared" ref="H15:H50" si="1">J15-F15</f>
        <v>0</v>
      </c>
      <c r="I15" s="21">
        <f t="shared" ref="I15:I50" si="2">E15+E15*G15</f>
        <v>0</v>
      </c>
      <c r="J15" s="28">
        <f t="shared" ref="J15:J50" si="3">D15*I15</f>
        <v>0</v>
      </c>
      <c r="M15" s="92"/>
    </row>
    <row r="16" spans="1:13" ht="21.75" customHeight="1">
      <c r="A16" s="199">
        <v>3</v>
      </c>
      <c r="B16" s="17" t="s">
        <v>19</v>
      </c>
      <c r="C16" s="18" t="s">
        <v>20</v>
      </c>
      <c r="D16" s="19">
        <v>1000</v>
      </c>
      <c r="E16" s="185">
        <v>0</v>
      </c>
      <c r="F16" s="21">
        <f t="shared" si="0"/>
        <v>0</v>
      </c>
      <c r="G16" s="22">
        <v>0.08</v>
      </c>
      <c r="H16" s="21">
        <f t="shared" si="1"/>
        <v>0</v>
      </c>
      <c r="I16" s="21">
        <f t="shared" si="2"/>
        <v>0</v>
      </c>
      <c r="J16" s="28">
        <f t="shared" si="3"/>
        <v>0</v>
      </c>
      <c r="M16" s="92"/>
    </row>
    <row r="17" spans="1:13" ht="30" customHeight="1">
      <c r="A17" s="117">
        <v>4</v>
      </c>
      <c r="B17" s="17" t="s">
        <v>163</v>
      </c>
      <c r="C17" s="18" t="s">
        <v>17</v>
      </c>
      <c r="D17" s="19">
        <v>40</v>
      </c>
      <c r="E17" s="185">
        <v>0</v>
      </c>
      <c r="F17" s="21">
        <f t="shared" ref="F17" si="4">D17*E17</f>
        <v>0</v>
      </c>
      <c r="G17" s="22">
        <v>0.05</v>
      </c>
      <c r="H17" s="21">
        <f t="shared" ref="H17" si="5">J17-F17</f>
        <v>0</v>
      </c>
      <c r="I17" s="21">
        <f t="shared" ref="I17" si="6">E17+E17*G17</f>
        <v>0</v>
      </c>
      <c r="J17" s="28">
        <f t="shared" ref="J17" si="7">D17*I17</f>
        <v>0</v>
      </c>
      <c r="M17" s="92"/>
    </row>
    <row r="18" spans="1:13" ht="27.75" customHeight="1">
      <c r="A18" s="199">
        <v>5</v>
      </c>
      <c r="B18" s="17" t="s">
        <v>169</v>
      </c>
      <c r="C18" s="18" t="s">
        <v>17</v>
      </c>
      <c r="D18" s="19">
        <v>20</v>
      </c>
      <c r="E18" s="185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8">
        <f t="shared" si="3"/>
        <v>0</v>
      </c>
      <c r="M18" s="92"/>
    </row>
    <row r="19" spans="1:13" ht="27.75" customHeight="1">
      <c r="A19" s="117">
        <v>6</v>
      </c>
      <c r="B19" s="17" t="s">
        <v>31</v>
      </c>
      <c r="C19" s="18" t="s">
        <v>17</v>
      </c>
      <c r="D19" s="19">
        <v>20</v>
      </c>
      <c r="E19" s="185">
        <v>0</v>
      </c>
      <c r="F19" s="21">
        <f t="shared" ref="F19" si="8">D19*E19</f>
        <v>0</v>
      </c>
      <c r="G19" s="22">
        <v>0.05</v>
      </c>
      <c r="H19" s="21">
        <f t="shared" ref="H19" si="9">J19-F19</f>
        <v>0</v>
      </c>
      <c r="I19" s="21">
        <f t="shared" ref="I19" si="10">E19+E19*G19</f>
        <v>0</v>
      </c>
      <c r="J19" s="28">
        <f t="shared" ref="J19" si="11">D19*I19</f>
        <v>0</v>
      </c>
      <c r="M19" s="92"/>
    </row>
    <row r="20" spans="1:13" ht="53.25" customHeight="1">
      <c r="A20" s="199">
        <v>7</v>
      </c>
      <c r="B20" s="17" t="s">
        <v>153</v>
      </c>
      <c r="C20" s="18" t="s">
        <v>17</v>
      </c>
      <c r="D20" s="19">
        <v>140</v>
      </c>
      <c r="E20" s="185">
        <v>0</v>
      </c>
      <c r="F20" s="21">
        <f t="shared" si="0"/>
        <v>0</v>
      </c>
      <c r="G20" s="22">
        <v>0.05</v>
      </c>
      <c r="H20" s="21">
        <f t="shared" si="1"/>
        <v>0</v>
      </c>
      <c r="I20" s="21">
        <f t="shared" si="2"/>
        <v>0</v>
      </c>
      <c r="J20" s="28">
        <f t="shared" si="3"/>
        <v>0</v>
      </c>
      <c r="M20" s="92"/>
    </row>
    <row r="21" spans="1:13" ht="39.75" customHeight="1">
      <c r="A21" s="117">
        <v>8</v>
      </c>
      <c r="B21" s="17" t="s">
        <v>154</v>
      </c>
      <c r="C21" s="18" t="s">
        <v>17</v>
      </c>
      <c r="D21" s="19">
        <v>100</v>
      </c>
      <c r="E21" s="185">
        <v>0</v>
      </c>
      <c r="F21" s="21">
        <f t="shared" si="0"/>
        <v>0</v>
      </c>
      <c r="G21" s="22">
        <v>0.05</v>
      </c>
      <c r="H21" s="21">
        <f t="shared" si="1"/>
        <v>0</v>
      </c>
      <c r="I21" s="21">
        <f t="shared" si="2"/>
        <v>0</v>
      </c>
      <c r="J21" s="28">
        <f t="shared" si="3"/>
        <v>0</v>
      </c>
      <c r="M21" s="92"/>
    </row>
    <row r="22" spans="1:13" ht="38.25" customHeight="1">
      <c r="A22" s="199">
        <v>9</v>
      </c>
      <c r="B22" s="17" t="s">
        <v>214</v>
      </c>
      <c r="C22" s="18" t="s">
        <v>17</v>
      </c>
      <c r="D22" s="19">
        <v>200</v>
      </c>
      <c r="E22" s="185">
        <v>0</v>
      </c>
      <c r="F22" s="21">
        <f t="shared" si="0"/>
        <v>0</v>
      </c>
      <c r="G22" s="22">
        <v>0.05</v>
      </c>
      <c r="H22" s="21">
        <f t="shared" si="1"/>
        <v>0</v>
      </c>
      <c r="I22" s="21">
        <f t="shared" si="2"/>
        <v>0</v>
      </c>
      <c r="J22" s="28">
        <f t="shared" si="3"/>
        <v>0</v>
      </c>
      <c r="M22" s="92"/>
    </row>
    <row r="23" spans="1:13" ht="27" customHeight="1">
      <c r="A23" s="117">
        <v>10</v>
      </c>
      <c r="B23" s="17" t="s">
        <v>155</v>
      </c>
      <c r="C23" s="18" t="s">
        <v>17</v>
      </c>
      <c r="D23" s="19">
        <v>40</v>
      </c>
      <c r="E23" s="185">
        <v>0</v>
      </c>
      <c r="F23" s="21">
        <f t="shared" si="0"/>
        <v>0</v>
      </c>
      <c r="G23" s="22">
        <v>0.05</v>
      </c>
      <c r="H23" s="21">
        <f t="shared" si="1"/>
        <v>0</v>
      </c>
      <c r="I23" s="21">
        <f t="shared" si="2"/>
        <v>0</v>
      </c>
      <c r="J23" s="28">
        <f t="shared" si="3"/>
        <v>0</v>
      </c>
      <c r="M23" s="92"/>
    </row>
    <row r="24" spans="1:13" ht="45" customHeight="1">
      <c r="A24" s="199">
        <v>11</v>
      </c>
      <c r="B24" s="17" t="s">
        <v>156</v>
      </c>
      <c r="C24" s="18" t="s">
        <v>17</v>
      </c>
      <c r="D24" s="19">
        <v>50</v>
      </c>
      <c r="E24" s="185">
        <v>0</v>
      </c>
      <c r="F24" s="21">
        <f t="shared" si="0"/>
        <v>0</v>
      </c>
      <c r="G24" s="22">
        <v>0.23</v>
      </c>
      <c r="H24" s="21">
        <f t="shared" si="1"/>
        <v>0</v>
      </c>
      <c r="I24" s="21">
        <f t="shared" si="2"/>
        <v>0</v>
      </c>
      <c r="J24" s="28">
        <f t="shared" si="3"/>
        <v>0</v>
      </c>
      <c r="M24" s="92"/>
    </row>
    <row r="25" spans="1:13" ht="53.25" customHeight="1">
      <c r="A25" s="117">
        <v>12</v>
      </c>
      <c r="B25" s="17" t="s">
        <v>21</v>
      </c>
      <c r="C25" s="18" t="s">
        <v>17</v>
      </c>
      <c r="D25" s="19">
        <v>300</v>
      </c>
      <c r="E25" s="185">
        <v>0</v>
      </c>
      <c r="F25" s="21">
        <f t="shared" si="0"/>
        <v>0</v>
      </c>
      <c r="G25" s="22">
        <v>0.23</v>
      </c>
      <c r="H25" s="21">
        <f t="shared" si="1"/>
        <v>0</v>
      </c>
      <c r="I25" s="21">
        <f t="shared" si="2"/>
        <v>0</v>
      </c>
      <c r="J25" s="28">
        <f t="shared" si="3"/>
        <v>0</v>
      </c>
      <c r="M25" s="92"/>
    </row>
    <row r="26" spans="1:13" ht="49.5" customHeight="1">
      <c r="A26" s="199">
        <v>13</v>
      </c>
      <c r="B26" s="17" t="s">
        <v>215</v>
      </c>
      <c r="C26" s="18" t="s">
        <v>17</v>
      </c>
      <c r="D26" s="19">
        <v>200</v>
      </c>
      <c r="E26" s="185">
        <v>0</v>
      </c>
      <c r="F26" s="21">
        <f t="shared" si="0"/>
        <v>0</v>
      </c>
      <c r="G26" s="22">
        <v>0.23</v>
      </c>
      <c r="H26" s="21">
        <f t="shared" si="1"/>
        <v>0</v>
      </c>
      <c r="I26" s="21">
        <f t="shared" si="2"/>
        <v>0</v>
      </c>
      <c r="J26" s="28">
        <f t="shared" si="3"/>
        <v>0</v>
      </c>
      <c r="M26" s="92"/>
    </row>
    <row r="27" spans="1:13" ht="32.25" customHeight="1">
      <c r="A27" s="117">
        <v>14</v>
      </c>
      <c r="B27" s="17" t="s">
        <v>22</v>
      </c>
      <c r="C27" s="18" t="s">
        <v>17</v>
      </c>
      <c r="D27" s="19">
        <v>100</v>
      </c>
      <c r="E27" s="185">
        <v>0</v>
      </c>
      <c r="F27" s="21">
        <f t="shared" ref="F27" si="12">D27*E27</f>
        <v>0</v>
      </c>
      <c r="G27" s="22">
        <v>0.23</v>
      </c>
      <c r="H27" s="21">
        <f t="shared" ref="H27" si="13">J27-F27</f>
        <v>0</v>
      </c>
      <c r="I27" s="21">
        <f t="shared" ref="I27" si="14">E27+E27*G27</f>
        <v>0</v>
      </c>
      <c r="J27" s="28">
        <f t="shared" ref="J27" si="15">D27*I27</f>
        <v>0</v>
      </c>
      <c r="M27" s="92"/>
    </row>
    <row r="28" spans="1:13" ht="30.75" customHeight="1">
      <c r="A28" s="199">
        <v>15</v>
      </c>
      <c r="B28" s="17" t="s">
        <v>159</v>
      </c>
      <c r="C28" s="18" t="s">
        <v>17</v>
      </c>
      <c r="D28" s="19">
        <v>10</v>
      </c>
      <c r="E28" s="185">
        <v>0</v>
      </c>
      <c r="F28" s="21">
        <f t="shared" si="0"/>
        <v>0</v>
      </c>
      <c r="G28" s="22">
        <v>0.05</v>
      </c>
      <c r="H28" s="21">
        <f t="shared" si="1"/>
        <v>0</v>
      </c>
      <c r="I28" s="21">
        <f t="shared" si="2"/>
        <v>0</v>
      </c>
      <c r="J28" s="28">
        <f t="shared" si="3"/>
        <v>0</v>
      </c>
    </row>
    <row r="29" spans="1:13" ht="27.75" customHeight="1">
      <c r="A29" s="117">
        <v>16</v>
      </c>
      <c r="B29" s="17" t="s">
        <v>23</v>
      </c>
      <c r="C29" s="18" t="s">
        <v>17</v>
      </c>
      <c r="D29" s="19">
        <v>25</v>
      </c>
      <c r="E29" s="185">
        <v>0</v>
      </c>
      <c r="F29" s="21">
        <f t="shared" si="0"/>
        <v>0</v>
      </c>
      <c r="G29" s="22">
        <v>0.05</v>
      </c>
      <c r="H29" s="21">
        <f t="shared" si="1"/>
        <v>0</v>
      </c>
      <c r="I29" s="21">
        <f t="shared" si="2"/>
        <v>0</v>
      </c>
      <c r="J29" s="28">
        <f t="shared" si="3"/>
        <v>0</v>
      </c>
    </row>
    <row r="30" spans="1:13" ht="30" customHeight="1">
      <c r="A30" s="199">
        <v>17</v>
      </c>
      <c r="B30" s="17" t="s">
        <v>160</v>
      </c>
      <c r="C30" s="18" t="s">
        <v>17</v>
      </c>
      <c r="D30" s="19">
        <v>10</v>
      </c>
      <c r="E30" s="185">
        <v>0</v>
      </c>
      <c r="F30" s="21">
        <f t="shared" si="0"/>
        <v>0</v>
      </c>
      <c r="G30" s="22">
        <v>0.05</v>
      </c>
      <c r="H30" s="21">
        <f t="shared" si="1"/>
        <v>0</v>
      </c>
      <c r="I30" s="21">
        <f t="shared" si="2"/>
        <v>0</v>
      </c>
      <c r="J30" s="28">
        <f t="shared" si="3"/>
        <v>0</v>
      </c>
    </row>
    <row r="31" spans="1:13" ht="25.5" customHeight="1">
      <c r="A31" s="117">
        <v>18</v>
      </c>
      <c r="B31" s="17" t="s">
        <v>24</v>
      </c>
      <c r="C31" s="18" t="s">
        <v>18</v>
      </c>
      <c r="D31" s="19">
        <v>100</v>
      </c>
      <c r="E31" s="185">
        <v>0</v>
      </c>
      <c r="F31" s="21">
        <f t="shared" si="0"/>
        <v>0</v>
      </c>
      <c r="G31" s="22">
        <v>0.05</v>
      </c>
      <c r="H31" s="21">
        <f t="shared" si="1"/>
        <v>0</v>
      </c>
      <c r="I31" s="21">
        <f t="shared" si="2"/>
        <v>0</v>
      </c>
      <c r="J31" s="28">
        <f t="shared" si="3"/>
        <v>0</v>
      </c>
    </row>
    <row r="32" spans="1:13" ht="33" customHeight="1">
      <c r="A32" s="199">
        <v>19</v>
      </c>
      <c r="B32" s="17" t="s">
        <v>25</v>
      </c>
      <c r="C32" s="18" t="s">
        <v>17</v>
      </c>
      <c r="D32" s="19">
        <v>100</v>
      </c>
      <c r="E32" s="185">
        <v>0</v>
      </c>
      <c r="F32" s="21">
        <f t="shared" si="0"/>
        <v>0</v>
      </c>
      <c r="G32" s="22">
        <v>0.23</v>
      </c>
      <c r="H32" s="21">
        <f t="shared" si="1"/>
        <v>0</v>
      </c>
      <c r="I32" s="21">
        <f t="shared" si="2"/>
        <v>0</v>
      </c>
      <c r="J32" s="28">
        <f t="shared" si="3"/>
        <v>0</v>
      </c>
    </row>
    <row r="33" spans="1:14" ht="32.25" customHeight="1">
      <c r="A33" s="117">
        <v>20</v>
      </c>
      <c r="B33" s="17" t="s">
        <v>161</v>
      </c>
      <c r="C33" s="18" t="s">
        <v>17</v>
      </c>
      <c r="D33" s="19">
        <v>100</v>
      </c>
      <c r="E33" s="185">
        <v>0</v>
      </c>
      <c r="F33" s="21">
        <f t="shared" si="0"/>
        <v>0</v>
      </c>
      <c r="G33" s="22">
        <v>0.23</v>
      </c>
      <c r="H33" s="21">
        <f t="shared" si="1"/>
        <v>0</v>
      </c>
      <c r="I33" s="21">
        <f t="shared" si="2"/>
        <v>0</v>
      </c>
      <c r="J33" s="28">
        <f t="shared" si="3"/>
        <v>0</v>
      </c>
    </row>
    <row r="34" spans="1:14" ht="32.25" customHeight="1">
      <c r="A34" s="199">
        <v>21</v>
      </c>
      <c r="B34" s="17" t="s">
        <v>221</v>
      </c>
      <c r="C34" s="18" t="s">
        <v>17</v>
      </c>
      <c r="D34" s="19">
        <v>150</v>
      </c>
      <c r="E34" s="185">
        <v>0</v>
      </c>
      <c r="F34" s="21">
        <f t="shared" si="0"/>
        <v>0</v>
      </c>
      <c r="G34" s="22">
        <v>0.08</v>
      </c>
      <c r="H34" s="21">
        <f t="shared" si="1"/>
        <v>0</v>
      </c>
      <c r="I34" s="21">
        <f t="shared" si="2"/>
        <v>0</v>
      </c>
      <c r="J34" s="28">
        <f t="shared" si="3"/>
        <v>0</v>
      </c>
    </row>
    <row r="35" spans="1:14">
      <c r="A35" s="117">
        <v>22</v>
      </c>
      <c r="B35" s="17" t="s">
        <v>222</v>
      </c>
      <c r="C35" s="18" t="s">
        <v>17</v>
      </c>
      <c r="D35" s="19">
        <v>200</v>
      </c>
      <c r="E35" s="185">
        <v>0</v>
      </c>
      <c r="F35" s="21">
        <f t="shared" si="0"/>
        <v>0</v>
      </c>
      <c r="G35" s="22">
        <v>0.05</v>
      </c>
      <c r="H35" s="21">
        <f t="shared" si="1"/>
        <v>0</v>
      </c>
      <c r="I35" s="21">
        <f t="shared" si="2"/>
        <v>0</v>
      </c>
      <c r="J35" s="28">
        <f t="shared" si="3"/>
        <v>0</v>
      </c>
    </row>
    <row r="36" spans="1:14">
      <c r="A36" s="199">
        <v>23</v>
      </c>
      <c r="B36" s="17" t="s">
        <v>223</v>
      </c>
      <c r="C36" s="18" t="s">
        <v>17</v>
      </c>
      <c r="D36" s="19">
        <v>100</v>
      </c>
      <c r="E36" s="185">
        <v>0</v>
      </c>
      <c r="F36" s="21">
        <f t="shared" ref="F36" si="16">D36*E36</f>
        <v>0</v>
      </c>
      <c r="G36" s="22">
        <v>0.05</v>
      </c>
      <c r="H36" s="21">
        <f t="shared" ref="H36" si="17">J36-F36</f>
        <v>0</v>
      </c>
      <c r="I36" s="21">
        <f t="shared" ref="I36" si="18">E36+E36*G36</f>
        <v>0</v>
      </c>
      <c r="J36" s="28">
        <f t="shared" ref="J36" si="19">D36*I36</f>
        <v>0</v>
      </c>
    </row>
    <row r="37" spans="1:14">
      <c r="A37" s="117">
        <v>24</v>
      </c>
      <c r="B37" s="17" t="s">
        <v>157</v>
      </c>
      <c r="C37" s="18" t="s">
        <v>17</v>
      </c>
      <c r="D37" s="19">
        <v>30</v>
      </c>
      <c r="E37" s="185">
        <v>0</v>
      </c>
      <c r="F37" s="21">
        <f t="shared" si="0"/>
        <v>0</v>
      </c>
      <c r="G37" s="22">
        <v>0.05</v>
      </c>
      <c r="H37" s="21">
        <f t="shared" si="1"/>
        <v>0</v>
      </c>
      <c r="I37" s="21">
        <f t="shared" si="2"/>
        <v>0</v>
      </c>
      <c r="J37" s="28">
        <f t="shared" si="3"/>
        <v>0</v>
      </c>
    </row>
    <row r="38" spans="1:14">
      <c r="A38" s="199">
        <v>25</v>
      </c>
      <c r="B38" s="17" t="s">
        <v>158</v>
      </c>
      <c r="C38" s="24" t="s">
        <v>17</v>
      </c>
      <c r="D38" s="25">
        <v>30</v>
      </c>
      <c r="E38" s="185">
        <v>0</v>
      </c>
      <c r="F38" s="21">
        <f t="shared" si="0"/>
        <v>0</v>
      </c>
      <c r="G38" s="22">
        <v>0.08</v>
      </c>
      <c r="H38" s="21">
        <f t="shared" si="1"/>
        <v>0</v>
      </c>
      <c r="I38" s="21">
        <f t="shared" si="2"/>
        <v>0</v>
      </c>
      <c r="J38" s="28">
        <f t="shared" si="3"/>
        <v>0</v>
      </c>
    </row>
    <row r="39" spans="1:14" ht="24.75">
      <c r="A39" s="117">
        <v>26</v>
      </c>
      <c r="B39" s="17" t="s">
        <v>99</v>
      </c>
      <c r="C39" s="18" t="s">
        <v>17</v>
      </c>
      <c r="D39" s="19">
        <v>50</v>
      </c>
      <c r="E39" s="185">
        <v>0</v>
      </c>
      <c r="F39" s="21">
        <f t="shared" si="0"/>
        <v>0</v>
      </c>
      <c r="G39" s="22">
        <v>0.05</v>
      </c>
      <c r="H39" s="21">
        <f t="shared" si="1"/>
        <v>0</v>
      </c>
      <c r="I39" s="21">
        <f t="shared" si="2"/>
        <v>0</v>
      </c>
      <c r="J39" s="28">
        <f t="shared" si="3"/>
        <v>0</v>
      </c>
      <c r="N39">
        <v>5</v>
      </c>
    </row>
    <row r="40" spans="1:14" ht="27" customHeight="1">
      <c r="A40" s="199">
        <v>27</v>
      </c>
      <c r="B40" s="17" t="s">
        <v>212</v>
      </c>
      <c r="C40" s="18" t="s">
        <v>17</v>
      </c>
      <c r="D40" s="19">
        <v>30</v>
      </c>
      <c r="E40" s="185">
        <v>0</v>
      </c>
      <c r="F40" s="21">
        <f t="shared" si="0"/>
        <v>0</v>
      </c>
      <c r="G40" s="22">
        <v>0.05</v>
      </c>
      <c r="H40" s="21">
        <f t="shared" si="1"/>
        <v>0</v>
      </c>
      <c r="I40" s="21">
        <f t="shared" si="2"/>
        <v>0</v>
      </c>
      <c r="J40" s="28">
        <f t="shared" si="3"/>
        <v>0</v>
      </c>
    </row>
    <row r="41" spans="1:14" ht="32.25" customHeight="1">
      <c r="A41" s="117">
        <v>28</v>
      </c>
      <c r="B41" s="17" t="s">
        <v>162</v>
      </c>
      <c r="C41" s="18" t="s">
        <v>17</v>
      </c>
      <c r="D41" s="19">
        <v>200</v>
      </c>
      <c r="E41" s="185">
        <v>0</v>
      </c>
      <c r="F41" s="21">
        <f t="shared" si="0"/>
        <v>0</v>
      </c>
      <c r="G41" s="22">
        <v>0.05</v>
      </c>
      <c r="H41" s="21">
        <f t="shared" si="1"/>
        <v>0</v>
      </c>
      <c r="I41" s="21">
        <f t="shared" si="2"/>
        <v>0</v>
      </c>
      <c r="J41" s="28">
        <f t="shared" si="3"/>
        <v>0</v>
      </c>
    </row>
    <row r="42" spans="1:14" ht="29.25" customHeight="1">
      <c r="A42" s="199">
        <v>29</v>
      </c>
      <c r="B42" s="17" t="s">
        <v>26</v>
      </c>
      <c r="C42" s="18" t="s">
        <v>17</v>
      </c>
      <c r="D42" s="19">
        <v>100</v>
      </c>
      <c r="E42" s="185">
        <v>0</v>
      </c>
      <c r="F42" s="21">
        <f t="shared" si="0"/>
        <v>0</v>
      </c>
      <c r="G42" s="22">
        <v>0.05</v>
      </c>
      <c r="H42" s="21">
        <f t="shared" si="1"/>
        <v>0</v>
      </c>
      <c r="I42" s="21">
        <f t="shared" si="2"/>
        <v>0</v>
      </c>
      <c r="J42" s="28">
        <f t="shared" si="3"/>
        <v>0</v>
      </c>
    </row>
    <row r="43" spans="1:14" ht="32.25" customHeight="1">
      <c r="A43" s="117">
        <v>30</v>
      </c>
      <c r="B43" s="17" t="s">
        <v>27</v>
      </c>
      <c r="C43" s="18" t="s">
        <v>17</v>
      </c>
      <c r="D43" s="19">
        <v>40</v>
      </c>
      <c r="E43" s="185">
        <v>0</v>
      </c>
      <c r="F43" s="21">
        <f t="shared" si="0"/>
        <v>0</v>
      </c>
      <c r="G43" s="22">
        <v>0.05</v>
      </c>
      <c r="H43" s="21">
        <f t="shared" si="1"/>
        <v>0</v>
      </c>
      <c r="I43" s="21">
        <f t="shared" si="2"/>
        <v>0</v>
      </c>
      <c r="J43" s="28">
        <f t="shared" si="3"/>
        <v>0</v>
      </c>
    </row>
    <row r="44" spans="1:14" ht="25.5" customHeight="1">
      <c r="A44" s="199">
        <v>31</v>
      </c>
      <c r="B44" s="17" t="s">
        <v>219</v>
      </c>
      <c r="C44" s="18" t="s">
        <v>17</v>
      </c>
      <c r="D44" s="19">
        <v>40</v>
      </c>
      <c r="E44" s="185">
        <v>0</v>
      </c>
      <c r="F44" s="21">
        <f t="shared" si="0"/>
        <v>0</v>
      </c>
      <c r="G44" s="22">
        <v>0.05</v>
      </c>
      <c r="H44" s="21">
        <f t="shared" si="1"/>
        <v>0</v>
      </c>
      <c r="I44" s="21">
        <f t="shared" si="2"/>
        <v>0</v>
      </c>
      <c r="J44" s="28">
        <f t="shared" si="3"/>
        <v>0</v>
      </c>
    </row>
    <row r="45" spans="1:14" ht="30" customHeight="1">
      <c r="A45" s="117">
        <v>32</v>
      </c>
      <c r="B45" s="17" t="s">
        <v>164</v>
      </c>
      <c r="C45" s="18" t="s">
        <v>17</v>
      </c>
      <c r="D45" s="19">
        <v>240</v>
      </c>
      <c r="E45" s="185">
        <v>0</v>
      </c>
      <c r="F45" s="21">
        <f t="shared" si="0"/>
        <v>0</v>
      </c>
      <c r="G45" s="22">
        <v>0.05</v>
      </c>
      <c r="H45" s="21">
        <f t="shared" si="1"/>
        <v>0</v>
      </c>
      <c r="I45" s="21">
        <f t="shared" si="2"/>
        <v>0</v>
      </c>
      <c r="J45" s="28">
        <f t="shared" si="3"/>
        <v>0</v>
      </c>
    </row>
    <row r="46" spans="1:14" ht="29.25" customHeight="1">
      <c r="A46" s="199">
        <v>33</v>
      </c>
      <c r="B46" s="17" t="s">
        <v>166</v>
      </c>
      <c r="C46" s="18" t="s">
        <v>17</v>
      </c>
      <c r="D46" s="19">
        <v>100</v>
      </c>
      <c r="E46" s="185">
        <v>0</v>
      </c>
      <c r="F46" s="21">
        <f t="shared" si="0"/>
        <v>0</v>
      </c>
      <c r="G46" s="22">
        <v>0.05</v>
      </c>
      <c r="H46" s="21">
        <f t="shared" si="1"/>
        <v>0</v>
      </c>
      <c r="I46" s="21">
        <f t="shared" si="2"/>
        <v>0</v>
      </c>
      <c r="J46" s="28">
        <f t="shared" si="3"/>
        <v>0</v>
      </c>
    </row>
    <row r="47" spans="1:14" ht="24.75" customHeight="1">
      <c r="A47" s="117">
        <v>34</v>
      </c>
      <c r="B47" s="17" t="s">
        <v>28</v>
      </c>
      <c r="C47" s="18" t="s">
        <v>17</v>
      </c>
      <c r="D47" s="19">
        <v>100</v>
      </c>
      <c r="E47" s="185">
        <v>0</v>
      </c>
      <c r="F47" s="21">
        <f t="shared" si="0"/>
        <v>0</v>
      </c>
      <c r="G47" s="22">
        <v>0.05</v>
      </c>
      <c r="H47" s="21">
        <f t="shared" si="1"/>
        <v>0</v>
      </c>
      <c r="I47" s="21">
        <f t="shared" si="2"/>
        <v>0</v>
      </c>
      <c r="J47" s="28">
        <f t="shared" si="3"/>
        <v>0</v>
      </c>
    </row>
    <row r="48" spans="1:14" ht="27.75" customHeight="1">
      <c r="A48" s="199">
        <v>35</v>
      </c>
      <c r="B48" s="17" t="s">
        <v>29</v>
      </c>
      <c r="C48" s="18" t="s">
        <v>17</v>
      </c>
      <c r="D48" s="19">
        <v>100</v>
      </c>
      <c r="E48" s="185">
        <v>0</v>
      </c>
      <c r="F48" s="21">
        <f t="shared" si="0"/>
        <v>0</v>
      </c>
      <c r="G48" s="22">
        <v>0.05</v>
      </c>
      <c r="H48" s="21">
        <f t="shared" si="1"/>
        <v>0</v>
      </c>
      <c r="I48" s="21">
        <f t="shared" si="2"/>
        <v>0</v>
      </c>
      <c r="J48" s="28">
        <f t="shared" si="3"/>
        <v>0</v>
      </c>
    </row>
    <row r="49" spans="1:10" ht="24" customHeight="1">
      <c r="A49" s="117">
        <v>36</v>
      </c>
      <c r="B49" s="17" t="s">
        <v>167</v>
      </c>
      <c r="C49" s="18" t="s">
        <v>17</v>
      </c>
      <c r="D49" s="19">
        <v>100</v>
      </c>
      <c r="E49" s="185">
        <v>0</v>
      </c>
      <c r="F49" s="21">
        <f t="shared" si="0"/>
        <v>0</v>
      </c>
      <c r="G49" s="22">
        <v>0.05</v>
      </c>
      <c r="H49" s="21">
        <f t="shared" si="1"/>
        <v>0</v>
      </c>
      <c r="I49" s="21">
        <f t="shared" si="2"/>
        <v>0</v>
      </c>
      <c r="J49" s="28">
        <f t="shared" si="3"/>
        <v>0</v>
      </c>
    </row>
    <row r="50" spans="1:10" ht="24" customHeight="1">
      <c r="A50" s="199">
        <v>37</v>
      </c>
      <c r="B50" s="17" t="s">
        <v>250</v>
      </c>
      <c r="C50" s="18" t="s">
        <v>17</v>
      </c>
      <c r="D50" s="19">
        <v>100</v>
      </c>
      <c r="E50" s="185">
        <v>0</v>
      </c>
      <c r="F50" s="21">
        <f t="shared" si="0"/>
        <v>0</v>
      </c>
      <c r="G50" s="22">
        <v>0.05</v>
      </c>
      <c r="H50" s="21">
        <f t="shared" si="1"/>
        <v>0</v>
      </c>
      <c r="I50" s="21">
        <f t="shared" si="2"/>
        <v>0</v>
      </c>
      <c r="J50" s="28">
        <f t="shared" si="3"/>
        <v>0</v>
      </c>
    </row>
    <row r="51" spans="1:10" ht="27" customHeight="1">
      <c r="A51" s="117">
        <v>38</v>
      </c>
      <c r="B51" s="17" t="s">
        <v>30</v>
      </c>
      <c r="C51" s="18" t="s">
        <v>17</v>
      </c>
      <c r="D51" s="19">
        <v>200</v>
      </c>
      <c r="E51" s="185">
        <v>0</v>
      </c>
      <c r="F51" s="21">
        <f t="shared" ref="F51" si="20">D51*E51</f>
        <v>0</v>
      </c>
      <c r="G51" s="22">
        <v>0.23</v>
      </c>
      <c r="H51" s="21">
        <f t="shared" ref="H51" si="21">J51-F51</f>
        <v>0</v>
      </c>
      <c r="I51" s="21">
        <f t="shared" ref="I51" si="22">E51+E51*G51</f>
        <v>0</v>
      </c>
      <c r="J51" s="28">
        <f t="shared" ref="J51" si="23">D51*I51</f>
        <v>0</v>
      </c>
    </row>
    <row r="52" spans="1:10" ht="20.25" customHeight="1">
      <c r="A52" s="199">
        <v>39</v>
      </c>
      <c r="B52" s="17" t="s">
        <v>209</v>
      </c>
      <c r="C52" s="18" t="s">
        <v>17</v>
      </c>
      <c r="D52" s="19">
        <v>70</v>
      </c>
      <c r="E52" s="185">
        <v>0</v>
      </c>
      <c r="F52" s="21">
        <f t="shared" ref="F52:F55" si="24">D52*E52</f>
        <v>0</v>
      </c>
      <c r="G52" s="22">
        <v>0.08</v>
      </c>
      <c r="H52" s="21">
        <f t="shared" ref="H52:H55" si="25">J52-F52</f>
        <v>0</v>
      </c>
      <c r="I52" s="21">
        <f t="shared" ref="I52:I55" si="26">E52+E52*G52</f>
        <v>0</v>
      </c>
      <c r="J52" s="28">
        <f t="shared" ref="J52:J55" si="27">D52*I52</f>
        <v>0</v>
      </c>
    </row>
    <row r="53" spans="1:10" ht="21" customHeight="1">
      <c r="A53" s="117">
        <v>40</v>
      </c>
      <c r="B53" s="17" t="s">
        <v>213</v>
      </c>
      <c r="C53" s="18" t="s">
        <v>17</v>
      </c>
      <c r="D53" s="19">
        <v>120</v>
      </c>
      <c r="E53" s="185">
        <v>0</v>
      </c>
      <c r="F53" s="21">
        <f t="shared" si="24"/>
        <v>0</v>
      </c>
      <c r="G53" s="22">
        <v>0.05</v>
      </c>
      <c r="H53" s="21">
        <f t="shared" si="25"/>
        <v>0</v>
      </c>
      <c r="I53" s="21">
        <f t="shared" si="26"/>
        <v>0</v>
      </c>
      <c r="J53" s="28">
        <f t="shared" si="27"/>
        <v>0</v>
      </c>
    </row>
    <row r="54" spans="1:10" ht="19.5" customHeight="1">
      <c r="A54" s="199">
        <v>41</v>
      </c>
      <c r="B54" s="30" t="s">
        <v>290</v>
      </c>
      <c r="C54" s="18" t="s">
        <v>20</v>
      </c>
      <c r="D54" s="19">
        <v>30</v>
      </c>
      <c r="E54" s="185">
        <v>0</v>
      </c>
      <c r="F54" s="21">
        <f t="shared" si="24"/>
        <v>0</v>
      </c>
      <c r="G54" s="26">
        <v>0.05</v>
      </c>
      <c r="H54" s="21">
        <f t="shared" si="25"/>
        <v>0</v>
      </c>
      <c r="I54" s="21">
        <f t="shared" si="26"/>
        <v>0</v>
      </c>
      <c r="J54" s="28">
        <f t="shared" si="27"/>
        <v>0</v>
      </c>
    </row>
    <row r="55" spans="1:10" ht="18.75" customHeight="1">
      <c r="A55" s="117">
        <v>42</v>
      </c>
      <c r="B55" s="30" t="s">
        <v>242</v>
      </c>
      <c r="C55" s="18" t="s">
        <v>20</v>
      </c>
      <c r="D55" s="19">
        <v>150</v>
      </c>
      <c r="E55" s="185">
        <v>0</v>
      </c>
      <c r="F55" s="21">
        <f t="shared" si="24"/>
        <v>0</v>
      </c>
      <c r="G55" s="26">
        <v>0.05</v>
      </c>
      <c r="H55" s="21">
        <f t="shared" si="25"/>
        <v>0</v>
      </c>
      <c r="I55" s="21">
        <f t="shared" si="26"/>
        <v>0</v>
      </c>
      <c r="J55" s="28">
        <f t="shared" si="27"/>
        <v>0</v>
      </c>
    </row>
    <row r="56" spans="1:10" ht="18.75" customHeight="1">
      <c r="A56" s="199">
        <v>43</v>
      </c>
      <c r="B56" s="30" t="s">
        <v>168</v>
      </c>
      <c r="C56" s="18" t="s">
        <v>17</v>
      </c>
      <c r="D56" s="19">
        <v>20</v>
      </c>
      <c r="E56" s="185">
        <v>0</v>
      </c>
      <c r="F56" s="21">
        <f t="shared" ref="F56:F59" si="28">D56*E56</f>
        <v>0</v>
      </c>
      <c r="G56" s="26">
        <v>0.05</v>
      </c>
      <c r="H56" s="21">
        <f t="shared" ref="H56:H59" si="29">J56-F56</f>
        <v>0</v>
      </c>
      <c r="I56" s="21">
        <f t="shared" ref="I56:I59" si="30">E56+E56*G56</f>
        <v>0</v>
      </c>
      <c r="J56" s="28">
        <f t="shared" ref="J56:J59" si="31">D56*I56</f>
        <v>0</v>
      </c>
    </row>
    <row r="57" spans="1:10" ht="18.75" customHeight="1">
      <c r="A57" s="117">
        <v>44</v>
      </c>
      <c r="B57" s="30" t="s">
        <v>217</v>
      </c>
      <c r="C57" s="18" t="s">
        <v>17</v>
      </c>
      <c r="D57" s="19">
        <v>200</v>
      </c>
      <c r="E57" s="185">
        <v>0</v>
      </c>
      <c r="F57" s="21">
        <f t="shared" si="28"/>
        <v>0</v>
      </c>
      <c r="G57" s="26">
        <v>0.05</v>
      </c>
      <c r="H57" s="21">
        <f t="shared" si="29"/>
        <v>0</v>
      </c>
      <c r="I57" s="21">
        <f>E57+E57*G57</f>
        <v>0</v>
      </c>
      <c r="J57" s="28">
        <f t="shared" si="31"/>
        <v>0</v>
      </c>
    </row>
    <row r="58" spans="1:10" ht="18.75" customHeight="1">
      <c r="A58" s="199">
        <v>45</v>
      </c>
      <c r="B58" s="30" t="s">
        <v>216</v>
      </c>
      <c r="C58" s="18" t="s">
        <v>17</v>
      </c>
      <c r="D58" s="19">
        <v>20</v>
      </c>
      <c r="E58" s="185">
        <v>0</v>
      </c>
      <c r="F58" s="21">
        <f t="shared" ref="F58" si="32">D58*E58</f>
        <v>0</v>
      </c>
      <c r="G58" s="26">
        <v>0.05</v>
      </c>
      <c r="H58" s="21">
        <f t="shared" ref="H58" si="33">J58-F58</f>
        <v>0</v>
      </c>
      <c r="I58" s="21">
        <f t="shared" ref="I58" si="34">E58+E58*G58</f>
        <v>0</v>
      </c>
      <c r="J58" s="28">
        <f t="shared" ref="J58" si="35">D58*I58</f>
        <v>0</v>
      </c>
    </row>
    <row r="59" spans="1:10" ht="18.75" customHeight="1">
      <c r="A59" s="117">
        <v>46</v>
      </c>
      <c r="B59" s="30" t="s">
        <v>165</v>
      </c>
      <c r="C59" s="18" t="s">
        <v>17</v>
      </c>
      <c r="D59" s="34">
        <v>500</v>
      </c>
      <c r="E59" s="185">
        <v>0</v>
      </c>
      <c r="F59" s="21">
        <f t="shared" si="28"/>
        <v>0</v>
      </c>
      <c r="G59" s="26">
        <v>0.23</v>
      </c>
      <c r="H59" s="21">
        <f t="shared" si="29"/>
        <v>0</v>
      </c>
      <c r="I59" s="21">
        <f t="shared" si="30"/>
        <v>0</v>
      </c>
      <c r="J59" s="28">
        <f t="shared" si="31"/>
        <v>0</v>
      </c>
    </row>
    <row r="60" spans="1:10" ht="18.75" customHeight="1" thickBot="1">
      <c r="A60" s="188"/>
      <c r="B60" s="187" t="s">
        <v>49</v>
      </c>
      <c r="C60" s="83"/>
      <c r="D60" s="84"/>
      <c r="E60" s="85"/>
      <c r="F60" s="86">
        <f>SUM(F14:F59)</f>
        <v>0</v>
      </c>
      <c r="G60" s="87"/>
      <c r="H60" s="86">
        <f>SUM(H14:H59)</f>
        <v>0</v>
      </c>
      <c r="I60" s="88"/>
      <c r="J60" s="89">
        <f>SUM(J14:J59)</f>
        <v>0</v>
      </c>
    </row>
    <row r="61" spans="1:10">
      <c r="A61" s="1"/>
    </row>
    <row r="65" spans="2:10">
      <c r="H65" s="218" t="s">
        <v>45</v>
      </c>
      <c r="I65" s="218"/>
    </row>
    <row r="69" spans="2:10">
      <c r="B69" s="79"/>
      <c r="C69" s="75"/>
      <c r="D69" s="76"/>
      <c r="E69" s="77"/>
      <c r="F69" s="6"/>
      <c r="G69" s="7"/>
      <c r="H69" s="6"/>
      <c r="I69" s="6"/>
      <c r="J69" s="6"/>
    </row>
  </sheetData>
  <mergeCells count="10">
    <mergeCell ref="C1:E1"/>
    <mergeCell ref="F1:I1"/>
    <mergeCell ref="H65:I65"/>
    <mergeCell ref="B11:J11"/>
    <mergeCell ref="C3:F3"/>
    <mergeCell ref="B5:J5"/>
    <mergeCell ref="B6:J6"/>
    <mergeCell ref="B7:J7"/>
    <mergeCell ref="B9:J9"/>
    <mergeCell ref="B10:J10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K19"/>
  <sheetViews>
    <sheetView topLeftCell="A13" workbookViewId="0">
      <selection activeCell="M7" sqref="M7"/>
    </sheetView>
  </sheetViews>
  <sheetFormatPr defaultRowHeight="15"/>
  <cols>
    <col min="1" max="1" width="8.5703125" customWidth="1"/>
    <col min="2" max="2" width="34.42578125" customWidth="1"/>
    <col min="3" max="3" width="10.140625" customWidth="1"/>
    <col min="5" max="5" width="14.28515625" customWidth="1"/>
    <col min="6" max="6" width="11.28515625" customWidth="1"/>
    <col min="7" max="7" width="10.28515625" customWidth="1"/>
    <col min="8" max="8" width="11.28515625" customWidth="1"/>
    <col min="9" max="9" width="14.7109375" customWidth="1"/>
    <col min="10" max="10" width="11.85546875" customWidth="1"/>
  </cols>
  <sheetData>
    <row r="1" spans="1:11" ht="56.25" customHeight="1">
      <c r="A1" s="1"/>
      <c r="B1" s="176" t="s">
        <v>0</v>
      </c>
      <c r="C1" s="214" t="s">
        <v>32</v>
      </c>
      <c r="D1" s="214"/>
      <c r="E1" s="214"/>
      <c r="F1" s="215" t="s">
        <v>218</v>
      </c>
      <c r="G1" s="216"/>
      <c r="H1" s="216"/>
      <c r="I1" s="217"/>
      <c r="J1" s="6"/>
    </row>
    <row r="2" spans="1:1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1" ht="15.75">
      <c r="A3" s="1"/>
      <c r="B3" s="2"/>
      <c r="C3" s="220" t="s">
        <v>251</v>
      </c>
      <c r="D3" s="221"/>
      <c r="E3" s="221"/>
      <c r="F3" s="221"/>
      <c r="G3" s="7"/>
      <c r="H3" s="6"/>
      <c r="I3" s="6"/>
      <c r="J3" s="6"/>
    </row>
    <row r="4" spans="1:11" ht="16.5" customHeight="1">
      <c r="A4" s="1"/>
      <c r="B4" s="11"/>
      <c r="C4" s="12"/>
      <c r="D4" s="13"/>
      <c r="E4" s="14"/>
      <c r="F4" s="14"/>
      <c r="G4" s="15"/>
      <c r="H4" s="14"/>
      <c r="I4" s="14"/>
      <c r="J4" s="14"/>
      <c r="K4" s="90"/>
    </row>
    <row r="5" spans="1:11" ht="27" customHeight="1">
      <c r="A5" s="1"/>
      <c r="B5" s="222" t="s">
        <v>179</v>
      </c>
      <c r="C5" s="223"/>
      <c r="D5" s="223"/>
      <c r="E5" s="223"/>
      <c r="F5" s="223"/>
      <c r="G5" s="223"/>
      <c r="H5" s="223"/>
      <c r="I5" s="223"/>
      <c r="J5" s="224"/>
    </row>
    <row r="6" spans="1:11" ht="29.25" customHeight="1">
      <c r="A6" s="1"/>
      <c r="B6" s="222" t="s">
        <v>180</v>
      </c>
      <c r="C6" s="223"/>
      <c r="D6" s="223"/>
      <c r="E6" s="223"/>
      <c r="F6" s="223"/>
      <c r="G6" s="223"/>
      <c r="H6" s="223"/>
      <c r="I6" s="223"/>
      <c r="J6" s="224"/>
    </row>
    <row r="7" spans="1:11" ht="31.5" customHeight="1">
      <c r="A7" s="1"/>
      <c r="B7" s="222" t="s">
        <v>178</v>
      </c>
      <c r="C7" s="223"/>
      <c r="D7" s="223"/>
      <c r="E7" s="223"/>
      <c r="F7" s="223"/>
      <c r="G7" s="223"/>
      <c r="H7" s="223"/>
      <c r="I7" s="223"/>
      <c r="J7" s="224"/>
    </row>
    <row r="8" spans="1:11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1">
      <c r="A9" s="1"/>
      <c r="B9" s="225" t="s">
        <v>6</v>
      </c>
      <c r="C9" s="225"/>
      <c r="D9" s="225"/>
      <c r="E9" s="225"/>
      <c r="F9" s="225"/>
      <c r="G9" s="225"/>
      <c r="H9" s="225"/>
      <c r="I9" s="225"/>
      <c r="J9" s="225"/>
    </row>
    <row r="10" spans="1:11" ht="46.5" customHeight="1">
      <c r="A10" s="1"/>
      <c r="B10" s="219" t="s">
        <v>128</v>
      </c>
      <c r="C10" s="219"/>
      <c r="D10" s="219"/>
      <c r="E10" s="219"/>
      <c r="F10" s="219"/>
      <c r="G10" s="219"/>
      <c r="H10" s="219"/>
      <c r="I10" s="219"/>
      <c r="J10" s="219"/>
    </row>
    <row r="11" spans="1:11">
      <c r="A11" s="1"/>
      <c r="B11" s="2"/>
      <c r="C11" s="9"/>
      <c r="D11" s="10"/>
      <c r="E11" s="6"/>
      <c r="F11" s="6"/>
      <c r="G11" s="7"/>
      <c r="H11" s="6"/>
      <c r="I11" s="6"/>
      <c r="J11" s="6"/>
    </row>
    <row r="12" spans="1:11" ht="36">
      <c r="A12" s="117" t="s">
        <v>7</v>
      </c>
      <c r="B12" s="161" t="s">
        <v>8</v>
      </c>
      <c r="C12" s="162" t="s">
        <v>9</v>
      </c>
      <c r="D12" s="163" t="s">
        <v>10</v>
      </c>
      <c r="E12" s="164" t="s">
        <v>11</v>
      </c>
      <c r="F12" s="164" t="s">
        <v>12</v>
      </c>
      <c r="G12" s="165" t="s">
        <v>13</v>
      </c>
      <c r="H12" s="164" t="s">
        <v>14</v>
      </c>
      <c r="I12" s="164" t="s">
        <v>15</v>
      </c>
      <c r="J12" s="164" t="s">
        <v>16</v>
      </c>
    </row>
    <row r="13" spans="1:11">
      <c r="A13" s="100">
        <v>1</v>
      </c>
      <c r="B13" s="17" t="s">
        <v>129</v>
      </c>
      <c r="C13" s="29" t="s">
        <v>20</v>
      </c>
      <c r="D13" s="19">
        <v>200</v>
      </c>
      <c r="E13" s="180">
        <v>0</v>
      </c>
      <c r="F13" s="21">
        <f>D13*E13</f>
        <v>0</v>
      </c>
      <c r="G13" s="22">
        <v>0.05</v>
      </c>
      <c r="H13" s="21">
        <f>J13-F13</f>
        <v>0</v>
      </c>
      <c r="I13" s="21">
        <f>E13+E13*G13</f>
        <v>0</v>
      </c>
      <c r="J13" s="21">
        <f>D13*I13</f>
        <v>0</v>
      </c>
    </row>
    <row r="14" spans="1:11">
      <c r="A14" s="100">
        <v>2</v>
      </c>
      <c r="B14" s="17" t="s">
        <v>130</v>
      </c>
      <c r="C14" s="18" t="s">
        <v>17</v>
      </c>
      <c r="D14" s="19">
        <v>1000</v>
      </c>
      <c r="E14" s="180">
        <v>0</v>
      </c>
      <c r="F14" s="21">
        <f t="shared" ref="F14:F18" si="0">D14*E14</f>
        <v>0</v>
      </c>
      <c r="G14" s="22">
        <v>0.05</v>
      </c>
      <c r="H14" s="21">
        <f t="shared" ref="H14:H18" si="1">J14-F14</f>
        <v>0</v>
      </c>
      <c r="I14" s="21">
        <f t="shared" ref="I14:I18" si="2">E14+E14*G14</f>
        <v>0</v>
      </c>
      <c r="J14" s="21">
        <f t="shared" ref="J14:J18" si="3">D14*I14</f>
        <v>0</v>
      </c>
    </row>
    <row r="15" spans="1:11" ht="26.25" customHeight="1">
      <c r="A15" s="100">
        <v>3</v>
      </c>
      <c r="B15" s="17" t="s">
        <v>131</v>
      </c>
      <c r="C15" s="18" t="s">
        <v>20</v>
      </c>
      <c r="D15" s="19">
        <v>250</v>
      </c>
      <c r="E15" s="180">
        <v>0</v>
      </c>
      <c r="F15" s="21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1">
        <f t="shared" si="3"/>
        <v>0</v>
      </c>
    </row>
    <row r="16" spans="1:11" ht="28.5" customHeight="1">
      <c r="A16" s="100">
        <v>4</v>
      </c>
      <c r="B16" s="17" t="s">
        <v>132</v>
      </c>
      <c r="C16" s="18" t="s">
        <v>20</v>
      </c>
      <c r="D16" s="19">
        <v>200</v>
      </c>
      <c r="E16" s="180">
        <v>0</v>
      </c>
      <c r="F16" s="21">
        <f t="shared" si="0"/>
        <v>0</v>
      </c>
      <c r="G16" s="22">
        <v>0.05</v>
      </c>
      <c r="H16" s="21">
        <f t="shared" si="1"/>
        <v>0</v>
      </c>
      <c r="I16" s="21">
        <f t="shared" si="2"/>
        <v>0</v>
      </c>
      <c r="J16" s="21">
        <f t="shared" si="3"/>
        <v>0</v>
      </c>
    </row>
    <row r="17" spans="1:10" ht="31.5" customHeight="1">
      <c r="A17" s="100">
        <v>5</v>
      </c>
      <c r="B17" s="17" t="s">
        <v>133</v>
      </c>
      <c r="C17" s="18" t="s">
        <v>20</v>
      </c>
      <c r="D17" s="19">
        <v>250</v>
      </c>
      <c r="E17" s="180">
        <v>0</v>
      </c>
      <c r="F17" s="21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1">
        <f t="shared" si="3"/>
        <v>0</v>
      </c>
    </row>
    <row r="18" spans="1:10" ht="27" customHeight="1">
      <c r="A18" s="100">
        <v>6</v>
      </c>
      <c r="B18" s="17" t="s">
        <v>106</v>
      </c>
      <c r="C18" s="18" t="s">
        <v>20</v>
      </c>
      <c r="D18" s="19">
        <v>200</v>
      </c>
      <c r="E18" s="180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1">
        <f t="shared" si="3"/>
        <v>0</v>
      </c>
    </row>
    <row r="19" spans="1:10">
      <c r="A19" s="160"/>
      <c r="B19" s="166" t="s">
        <v>49</v>
      </c>
      <c r="C19" s="167"/>
      <c r="D19" s="168"/>
      <c r="E19" s="169"/>
      <c r="F19" s="172">
        <f>SUM(F13:F18)</f>
        <v>0</v>
      </c>
      <c r="G19" s="171"/>
      <c r="H19" s="172">
        <f>SUM(H13:H18)</f>
        <v>0</v>
      </c>
      <c r="I19" s="170"/>
      <c r="J19" s="172">
        <f>SUM(J13:J18)</f>
        <v>0</v>
      </c>
    </row>
  </sheetData>
  <mergeCells count="9">
    <mergeCell ref="B9:J9"/>
    <mergeCell ref="B10:J10"/>
    <mergeCell ref="B8:J8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J34"/>
  <sheetViews>
    <sheetView tabSelected="1" topLeftCell="A11" workbookViewId="0">
      <selection activeCell="B13" sqref="B13"/>
    </sheetView>
  </sheetViews>
  <sheetFormatPr defaultRowHeight="15"/>
  <cols>
    <col min="2" max="2" width="35.5703125" customWidth="1"/>
    <col min="3" max="3" width="11" customWidth="1"/>
    <col min="5" max="5" width="14.5703125" customWidth="1"/>
    <col min="6" max="6" width="10.28515625" customWidth="1"/>
    <col min="8" max="8" width="10" customWidth="1"/>
    <col min="9" max="9" width="17.42578125" customWidth="1"/>
    <col min="10" max="10" width="11" customWidth="1"/>
  </cols>
  <sheetData>
    <row r="1" spans="1:10" ht="61.9" customHeight="1">
      <c r="A1" s="1"/>
      <c r="B1" s="176" t="s">
        <v>0</v>
      </c>
      <c r="C1" s="214" t="s">
        <v>32</v>
      </c>
      <c r="D1" s="214"/>
      <c r="E1" s="214"/>
      <c r="F1" s="215" t="s">
        <v>218</v>
      </c>
      <c r="G1" s="216"/>
      <c r="H1" s="216"/>
      <c r="I1" s="217"/>
      <c r="J1" s="6"/>
    </row>
    <row r="2" spans="1:10" ht="17.4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220" t="s">
        <v>251</v>
      </c>
      <c r="D3" s="221"/>
      <c r="E3" s="221"/>
      <c r="F3" s="221"/>
      <c r="G3" s="7"/>
      <c r="H3" s="6"/>
      <c r="I3" s="6"/>
      <c r="J3" s="6"/>
    </row>
    <row r="4" spans="1:10" ht="12.6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29.45" customHeight="1">
      <c r="A5" s="1"/>
      <c r="B5" s="222" t="s">
        <v>179</v>
      </c>
      <c r="C5" s="223"/>
      <c r="D5" s="223"/>
      <c r="E5" s="223"/>
      <c r="F5" s="223"/>
      <c r="G5" s="223"/>
      <c r="H5" s="223"/>
      <c r="I5" s="223"/>
      <c r="J5" s="224"/>
    </row>
    <row r="6" spans="1:10" ht="30.6" customHeight="1">
      <c r="A6" s="1"/>
      <c r="B6" s="222" t="s">
        <v>180</v>
      </c>
      <c r="C6" s="223"/>
      <c r="D6" s="223"/>
      <c r="E6" s="223"/>
      <c r="F6" s="223"/>
      <c r="G6" s="223"/>
      <c r="H6" s="223"/>
      <c r="I6" s="223"/>
      <c r="J6" s="224"/>
    </row>
    <row r="7" spans="1:10" ht="30.6" customHeight="1">
      <c r="A7" s="1"/>
      <c r="B7" s="222" t="s">
        <v>202</v>
      </c>
      <c r="C7" s="223"/>
      <c r="D7" s="223"/>
      <c r="E7" s="223"/>
      <c r="F7" s="223"/>
      <c r="G7" s="223"/>
      <c r="H7" s="223"/>
      <c r="I7" s="223"/>
      <c r="J7" s="224"/>
    </row>
    <row r="8" spans="1:10" ht="18" customHeight="1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0" ht="15.6" customHeight="1">
      <c r="A9" s="1"/>
      <c r="B9" s="225" t="s">
        <v>291</v>
      </c>
      <c r="C9" s="225"/>
      <c r="D9" s="225"/>
      <c r="E9" s="225"/>
      <c r="F9" s="225"/>
      <c r="G9" s="225"/>
      <c r="H9" s="225"/>
      <c r="I9" s="225"/>
      <c r="J9" s="225"/>
    </row>
    <row r="10" spans="1:10" ht="37.15" customHeight="1">
      <c r="A10" s="1"/>
      <c r="B10" s="219" t="s">
        <v>292</v>
      </c>
      <c r="C10" s="219"/>
      <c r="D10" s="219"/>
      <c r="E10" s="219"/>
      <c r="F10" s="219"/>
      <c r="G10" s="219"/>
      <c r="H10" s="219"/>
      <c r="I10" s="219"/>
      <c r="J10" s="219"/>
    </row>
    <row r="11" spans="1:10">
      <c r="A11" s="1"/>
      <c r="B11" s="2"/>
      <c r="C11" s="9"/>
      <c r="D11" s="10"/>
      <c r="E11" s="6"/>
      <c r="F11" s="6"/>
      <c r="G11" s="7"/>
      <c r="H11" s="6"/>
      <c r="I11" s="6"/>
      <c r="J11" s="6"/>
    </row>
    <row r="12" spans="1:10" ht="36">
      <c r="A12" s="117" t="s">
        <v>7</v>
      </c>
      <c r="B12" s="161" t="s">
        <v>8</v>
      </c>
      <c r="C12" s="162" t="s">
        <v>9</v>
      </c>
      <c r="D12" s="163" t="s">
        <v>10</v>
      </c>
      <c r="E12" s="164" t="s">
        <v>11</v>
      </c>
      <c r="F12" s="164" t="s">
        <v>12</v>
      </c>
      <c r="G12" s="165" t="s">
        <v>13</v>
      </c>
      <c r="H12" s="164" t="s">
        <v>14</v>
      </c>
      <c r="I12" s="164" t="s">
        <v>15</v>
      </c>
      <c r="J12" s="164" t="s">
        <v>16</v>
      </c>
    </row>
    <row r="13" spans="1:10">
      <c r="A13" s="100">
        <v>1</v>
      </c>
      <c r="B13" s="17" t="s">
        <v>293</v>
      </c>
      <c r="C13" s="29" t="s">
        <v>17</v>
      </c>
      <c r="D13" s="19">
        <v>100</v>
      </c>
      <c r="E13" s="180">
        <v>0</v>
      </c>
      <c r="F13" s="21">
        <f>D13*E13</f>
        <v>0</v>
      </c>
      <c r="G13" s="22">
        <v>0.05</v>
      </c>
      <c r="H13" s="21">
        <f>J13-F13</f>
        <v>0</v>
      </c>
      <c r="I13" s="21">
        <f>E13+E13*G13</f>
        <v>0</v>
      </c>
      <c r="J13" s="21">
        <f>D13*I13</f>
        <v>0</v>
      </c>
    </row>
    <row r="14" spans="1:10">
      <c r="A14" s="100">
        <v>2</v>
      </c>
      <c r="B14" s="17" t="s">
        <v>294</v>
      </c>
      <c r="C14" s="29" t="s">
        <v>17</v>
      </c>
      <c r="D14" s="19">
        <v>80</v>
      </c>
      <c r="E14" s="180">
        <v>0</v>
      </c>
      <c r="F14" s="21">
        <f t="shared" ref="F14:F32" si="0">D14*E14</f>
        <v>0</v>
      </c>
      <c r="G14" s="22">
        <v>0.05</v>
      </c>
      <c r="H14" s="21">
        <f t="shared" ref="H14:H33" si="1">J14-F14</f>
        <v>0</v>
      </c>
      <c r="I14" s="21">
        <f t="shared" ref="I14:I33" si="2">E14+E14*G14</f>
        <v>0</v>
      </c>
      <c r="J14" s="21">
        <f t="shared" ref="J14:J33" si="3">D14*I14</f>
        <v>0</v>
      </c>
    </row>
    <row r="15" spans="1:10">
      <c r="A15" s="100">
        <v>3</v>
      </c>
      <c r="B15" s="17" t="s">
        <v>295</v>
      </c>
      <c r="C15" s="29" t="s">
        <v>17</v>
      </c>
      <c r="D15" s="19">
        <v>120</v>
      </c>
      <c r="E15" s="180">
        <v>0</v>
      </c>
      <c r="F15" s="21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1">
        <f t="shared" si="3"/>
        <v>0</v>
      </c>
    </row>
    <row r="16" spans="1:10">
      <c r="A16" s="100">
        <v>4</v>
      </c>
      <c r="B16" s="17" t="s">
        <v>296</v>
      </c>
      <c r="C16" s="29" t="s">
        <v>17</v>
      </c>
      <c r="D16" s="19">
        <v>100</v>
      </c>
      <c r="E16" s="180">
        <v>0</v>
      </c>
      <c r="F16" s="21">
        <f t="shared" si="0"/>
        <v>0</v>
      </c>
      <c r="G16" s="22">
        <v>0.23</v>
      </c>
      <c r="H16" s="21">
        <f t="shared" si="1"/>
        <v>0</v>
      </c>
      <c r="I16" s="21">
        <f t="shared" si="2"/>
        <v>0</v>
      </c>
      <c r="J16" s="21">
        <f t="shared" si="3"/>
        <v>0</v>
      </c>
    </row>
    <row r="17" spans="1:10">
      <c r="A17" s="100">
        <v>5</v>
      </c>
      <c r="B17" s="17" t="s">
        <v>297</v>
      </c>
      <c r="C17" s="29" t="s">
        <v>17</v>
      </c>
      <c r="D17" s="19">
        <v>100</v>
      </c>
      <c r="E17" s="180">
        <v>0</v>
      </c>
      <c r="F17" s="21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1">
        <f t="shared" si="3"/>
        <v>0</v>
      </c>
    </row>
    <row r="18" spans="1:10">
      <c r="A18" s="100">
        <v>6</v>
      </c>
      <c r="B18" s="17" t="s">
        <v>298</v>
      </c>
      <c r="C18" s="29" t="s">
        <v>17</v>
      </c>
      <c r="D18" s="19">
        <v>60</v>
      </c>
      <c r="E18" s="180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1">
        <f t="shared" si="3"/>
        <v>0</v>
      </c>
    </row>
    <row r="19" spans="1:10">
      <c r="A19" s="100">
        <v>7</v>
      </c>
      <c r="B19" s="17" t="s">
        <v>300</v>
      </c>
      <c r="C19" s="29" t="s">
        <v>17</v>
      </c>
      <c r="D19" s="19">
        <v>70</v>
      </c>
      <c r="E19" s="180">
        <v>0</v>
      </c>
      <c r="F19" s="21">
        <f>D19*E19</f>
        <v>0</v>
      </c>
      <c r="G19" s="22">
        <v>0.05</v>
      </c>
      <c r="H19" s="21">
        <f>J19-F19</f>
        <v>0</v>
      </c>
      <c r="I19" s="21">
        <f>E19+E19*G19</f>
        <v>0</v>
      </c>
      <c r="J19" s="21">
        <f>D19*I19</f>
        <v>0</v>
      </c>
    </row>
    <row r="20" spans="1:10">
      <c r="A20" s="100">
        <v>8</v>
      </c>
      <c r="B20" s="17" t="s">
        <v>301</v>
      </c>
      <c r="C20" s="29" t="s">
        <v>17</v>
      </c>
      <c r="D20" s="19">
        <v>100</v>
      </c>
      <c r="E20" s="180">
        <v>0</v>
      </c>
      <c r="F20" s="21">
        <f>D20*E20</f>
        <v>0</v>
      </c>
      <c r="G20" s="22">
        <v>0.05</v>
      </c>
      <c r="H20" s="21">
        <f>J20-F20</f>
        <v>0</v>
      </c>
      <c r="I20" s="21">
        <f>E20+E20*G20</f>
        <v>0</v>
      </c>
      <c r="J20" s="21">
        <f>D20*I20</f>
        <v>0</v>
      </c>
    </row>
    <row r="21" spans="1:10">
      <c r="A21" s="100">
        <v>9</v>
      </c>
      <c r="B21" s="17" t="s">
        <v>313</v>
      </c>
      <c r="C21" s="29" t="s">
        <v>17</v>
      </c>
      <c r="D21" s="19">
        <v>80</v>
      </c>
      <c r="E21" s="180">
        <v>0</v>
      </c>
      <c r="F21" s="21">
        <f>D21*E21</f>
        <v>0</v>
      </c>
      <c r="G21" s="22">
        <v>0.05</v>
      </c>
      <c r="H21" s="21">
        <f>J21-F21</f>
        <v>0</v>
      </c>
      <c r="I21" s="21">
        <f>E21+E21*G21</f>
        <v>0</v>
      </c>
      <c r="J21" s="21">
        <f>D21*I21</f>
        <v>0</v>
      </c>
    </row>
    <row r="22" spans="1:10">
      <c r="A22" s="100">
        <v>10</v>
      </c>
      <c r="B22" s="17" t="s">
        <v>302</v>
      </c>
      <c r="C22" s="29" t="s">
        <v>17</v>
      </c>
      <c r="D22" s="19">
        <v>160</v>
      </c>
      <c r="E22" s="180">
        <v>0</v>
      </c>
      <c r="F22" s="21">
        <f t="shared" ref="F22:F31" si="4">D22*E22</f>
        <v>0</v>
      </c>
      <c r="G22" s="22">
        <v>0.05</v>
      </c>
      <c r="H22" s="21">
        <f t="shared" ref="H22:H31" si="5">J22-F22</f>
        <v>0</v>
      </c>
      <c r="I22" s="21">
        <f t="shared" ref="I22:I31" si="6">E22+E22*G22</f>
        <v>0</v>
      </c>
      <c r="J22" s="21">
        <f t="shared" ref="J22:J31" si="7">D22*I22</f>
        <v>0</v>
      </c>
    </row>
    <row r="23" spans="1:10">
      <c r="A23" s="100">
        <v>11</v>
      </c>
      <c r="B23" s="17" t="s">
        <v>305</v>
      </c>
      <c r="C23" s="29" t="s">
        <v>17</v>
      </c>
      <c r="D23" s="19">
        <v>80</v>
      </c>
      <c r="E23" s="180">
        <v>0</v>
      </c>
      <c r="F23" s="21">
        <f t="shared" si="4"/>
        <v>0</v>
      </c>
      <c r="G23" s="22">
        <v>0.05</v>
      </c>
      <c r="H23" s="21">
        <f t="shared" si="5"/>
        <v>0</v>
      </c>
      <c r="I23" s="21">
        <f t="shared" si="6"/>
        <v>0</v>
      </c>
      <c r="J23" s="21">
        <f t="shared" si="7"/>
        <v>0</v>
      </c>
    </row>
    <row r="24" spans="1:10">
      <c r="A24" s="100">
        <v>12</v>
      </c>
      <c r="B24" s="17" t="s">
        <v>306</v>
      </c>
      <c r="C24" s="29" t="s">
        <v>17</v>
      </c>
      <c r="D24" s="19">
        <v>150</v>
      </c>
      <c r="E24" s="180">
        <v>0</v>
      </c>
      <c r="F24" s="21">
        <f t="shared" si="4"/>
        <v>0</v>
      </c>
      <c r="G24" s="22">
        <v>0.05</v>
      </c>
      <c r="H24" s="21">
        <f t="shared" si="5"/>
        <v>0</v>
      </c>
      <c r="I24" s="21">
        <f t="shared" si="6"/>
        <v>0</v>
      </c>
      <c r="J24" s="21">
        <f t="shared" si="7"/>
        <v>0</v>
      </c>
    </row>
    <row r="25" spans="1:10">
      <c r="A25" s="100">
        <v>13</v>
      </c>
      <c r="B25" s="17" t="s">
        <v>307</v>
      </c>
      <c r="C25" s="29" t="s">
        <v>17</v>
      </c>
      <c r="D25" s="19">
        <v>100</v>
      </c>
      <c r="E25" s="180">
        <v>0</v>
      </c>
      <c r="F25" s="21">
        <f t="shared" si="4"/>
        <v>0</v>
      </c>
      <c r="G25" s="22">
        <v>0.05</v>
      </c>
      <c r="H25" s="21">
        <f t="shared" si="5"/>
        <v>0</v>
      </c>
      <c r="I25" s="21">
        <f t="shared" si="6"/>
        <v>0</v>
      </c>
      <c r="J25" s="21">
        <f t="shared" si="7"/>
        <v>0</v>
      </c>
    </row>
    <row r="26" spans="1:10">
      <c r="A26" s="100">
        <v>14</v>
      </c>
      <c r="B26" s="17" t="s">
        <v>310</v>
      </c>
      <c r="C26" s="29" t="s">
        <v>17</v>
      </c>
      <c r="D26" s="19">
        <v>25</v>
      </c>
      <c r="E26" s="180">
        <v>0</v>
      </c>
      <c r="F26" s="21">
        <f t="shared" si="4"/>
        <v>0</v>
      </c>
      <c r="G26" s="22">
        <v>0.05</v>
      </c>
      <c r="H26" s="21">
        <f t="shared" si="5"/>
        <v>0</v>
      </c>
      <c r="I26" s="21">
        <f t="shared" si="6"/>
        <v>0</v>
      </c>
      <c r="J26" s="21">
        <f t="shared" si="7"/>
        <v>0</v>
      </c>
    </row>
    <row r="27" spans="1:10">
      <c r="A27" s="100">
        <v>15</v>
      </c>
      <c r="B27" s="17" t="s">
        <v>311</v>
      </c>
      <c r="C27" s="29" t="s">
        <v>17</v>
      </c>
      <c r="D27" s="19">
        <v>25</v>
      </c>
      <c r="E27" s="180">
        <v>0</v>
      </c>
      <c r="F27" s="21">
        <f t="shared" si="4"/>
        <v>0</v>
      </c>
      <c r="G27" s="22">
        <v>0.05</v>
      </c>
      <c r="H27" s="21">
        <f t="shared" si="5"/>
        <v>0</v>
      </c>
      <c r="I27" s="21">
        <f t="shared" si="6"/>
        <v>0</v>
      </c>
      <c r="J27" s="21">
        <f t="shared" si="7"/>
        <v>0</v>
      </c>
    </row>
    <row r="28" spans="1:10">
      <c r="A28" s="100">
        <v>16</v>
      </c>
      <c r="B28" s="17" t="s">
        <v>299</v>
      </c>
      <c r="C28" s="29" t="s">
        <v>17</v>
      </c>
      <c r="D28" s="19">
        <v>80</v>
      </c>
      <c r="E28" s="180">
        <v>0</v>
      </c>
      <c r="F28" s="21">
        <f t="shared" si="4"/>
        <v>0</v>
      </c>
      <c r="G28" s="22">
        <v>0.05</v>
      </c>
      <c r="H28" s="21">
        <f t="shared" si="5"/>
        <v>0</v>
      </c>
      <c r="I28" s="21">
        <f t="shared" si="6"/>
        <v>0</v>
      </c>
      <c r="J28" s="21">
        <f t="shared" si="7"/>
        <v>0</v>
      </c>
    </row>
    <row r="29" spans="1:10">
      <c r="A29" s="100">
        <v>17</v>
      </c>
      <c r="B29" s="17" t="s">
        <v>308</v>
      </c>
      <c r="C29" s="29" t="s">
        <v>17</v>
      </c>
      <c r="D29" s="19">
        <v>40</v>
      </c>
      <c r="E29" s="180">
        <v>0</v>
      </c>
      <c r="F29" s="21">
        <f t="shared" si="4"/>
        <v>0</v>
      </c>
      <c r="G29" s="22">
        <v>0.05</v>
      </c>
      <c r="H29" s="21">
        <f t="shared" si="5"/>
        <v>0</v>
      </c>
      <c r="I29" s="21">
        <f t="shared" si="6"/>
        <v>0</v>
      </c>
      <c r="J29" s="21">
        <f t="shared" si="7"/>
        <v>0</v>
      </c>
    </row>
    <row r="30" spans="1:10">
      <c r="A30" s="100">
        <v>18</v>
      </c>
      <c r="B30" s="17" t="s">
        <v>309</v>
      </c>
      <c r="C30" s="29" t="s">
        <v>17</v>
      </c>
      <c r="D30" s="19">
        <v>40</v>
      </c>
      <c r="E30" s="180">
        <v>0</v>
      </c>
      <c r="F30" s="21">
        <f t="shared" si="4"/>
        <v>0</v>
      </c>
      <c r="G30" s="22">
        <v>0.05</v>
      </c>
      <c r="H30" s="21">
        <f t="shared" si="5"/>
        <v>0</v>
      </c>
      <c r="I30" s="21">
        <f t="shared" si="6"/>
        <v>0</v>
      </c>
      <c r="J30" s="21">
        <f t="shared" si="7"/>
        <v>0</v>
      </c>
    </row>
    <row r="31" spans="1:10">
      <c r="A31" s="100">
        <v>19</v>
      </c>
      <c r="B31" s="17" t="s">
        <v>312</v>
      </c>
      <c r="C31" s="29" t="s">
        <v>17</v>
      </c>
      <c r="D31" s="19">
        <v>25</v>
      </c>
      <c r="E31" s="180">
        <v>0</v>
      </c>
      <c r="F31" s="21">
        <f t="shared" si="4"/>
        <v>0</v>
      </c>
      <c r="G31" s="22">
        <v>0.05</v>
      </c>
      <c r="H31" s="21">
        <f t="shared" si="5"/>
        <v>0</v>
      </c>
      <c r="I31" s="21">
        <f t="shared" si="6"/>
        <v>0</v>
      </c>
      <c r="J31" s="21">
        <f t="shared" si="7"/>
        <v>0</v>
      </c>
    </row>
    <row r="32" spans="1:10">
      <c r="A32" s="100">
        <v>20</v>
      </c>
      <c r="B32" s="17" t="s">
        <v>303</v>
      </c>
      <c r="C32" s="29" t="s">
        <v>17</v>
      </c>
      <c r="D32" s="19">
        <v>140</v>
      </c>
      <c r="E32" s="180">
        <v>0</v>
      </c>
      <c r="F32" s="21">
        <f t="shared" si="0"/>
        <v>0</v>
      </c>
      <c r="G32" s="22">
        <v>0.05</v>
      </c>
      <c r="H32" s="21">
        <f t="shared" si="1"/>
        <v>0</v>
      </c>
      <c r="I32" s="21">
        <f t="shared" si="2"/>
        <v>0</v>
      </c>
      <c r="J32" s="21">
        <f t="shared" si="3"/>
        <v>0</v>
      </c>
    </row>
    <row r="33" spans="1:10">
      <c r="A33" s="100">
        <v>21</v>
      </c>
      <c r="B33" s="17" t="s">
        <v>304</v>
      </c>
      <c r="C33" s="29" t="s">
        <v>17</v>
      </c>
      <c r="D33" s="19">
        <v>100</v>
      </c>
      <c r="E33" s="180">
        <v>0</v>
      </c>
      <c r="F33" s="21">
        <f t="shared" ref="F33" si="8">D33*E33</f>
        <v>0</v>
      </c>
      <c r="G33" s="22">
        <v>0.05</v>
      </c>
      <c r="H33" s="21">
        <f t="shared" si="1"/>
        <v>0</v>
      </c>
      <c r="I33" s="21">
        <f t="shared" si="2"/>
        <v>0</v>
      </c>
      <c r="J33" s="21">
        <f t="shared" si="3"/>
        <v>0</v>
      </c>
    </row>
    <row r="34" spans="1:10">
      <c r="A34" s="160"/>
      <c r="B34" s="166" t="s">
        <v>49</v>
      </c>
      <c r="C34" s="167"/>
      <c r="D34" s="168"/>
      <c r="E34" s="169"/>
      <c r="F34" s="172">
        <f>SUM(F13:F33)</f>
        <v>0</v>
      </c>
      <c r="G34" s="171"/>
      <c r="H34" s="172">
        <f>SUM(H13:H33)</f>
        <v>0</v>
      </c>
      <c r="I34" s="170"/>
      <c r="J34" s="172">
        <f>SUM(J13:J33)</f>
        <v>0</v>
      </c>
    </row>
  </sheetData>
  <mergeCells count="9">
    <mergeCell ref="B8:J8"/>
    <mergeCell ref="B9:J9"/>
    <mergeCell ref="B10:J10"/>
    <mergeCell ref="C1:E1"/>
    <mergeCell ref="F1:I1"/>
    <mergeCell ref="C3:F3"/>
    <mergeCell ref="B5:J5"/>
    <mergeCell ref="B6:J6"/>
    <mergeCell ref="B7:J7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</sheetPr>
  <dimension ref="A2:Z32"/>
  <sheetViews>
    <sheetView topLeftCell="A10" workbookViewId="0">
      <selection activeCell="F20" sqref="F20"/>
    </sheetView>
  </sheetViews>
  <sheetFormatPr defaultRowHeight="15"/>
  <cols>
    <col min="2" max="2" width="13.42578125" customWidth="1"/>
    <col min="10" max="10" width="13.140625" customWidth="1"/>
    <col min="11" max="11" width="13.5703125" customWidth="1"/>
    <col min="12" max="12" width="16.7109375" customWidth="1"/>
    <col min="13" max="13" width="14.28515625" customWidth="1"/>
    <col min="14" max="14" width="15.28515625" customWidth="1"/>
    <col min="15" max="15" width="17" customWidth="1"/>
    <col min="24" max="24" width="18.7109375" customWidth="1"/>
    <col min="25" max="25" width="19.28515625" customWidth="1"/>
    <col min="26" max="26" width="10.85546875" customWidth="1"/>
  </cols>
  <sheetData>
    <row r="2" spans="1:26" ht="50.25" customHeight="1">
      <c r="B2" s="237" t="s">
        <v>211</v>
      </c>
      <c r="C2" s="238"/>
      <c r="D2" s="238"/>
      <c r="E2" s="238"/>
      <c r="F2" s="238"/>
      <c r="G2" s="238"/>
    </row>
    <row r="3" spans="1:26">
      <c r="L3" s="121"/>
    </row>
    <row r="4" spans="1:26" ht="31.5">
      <c r="J4" s="173" t="s">
        <v>104</v>
      </c>
      <c r="K4" s="173" t="s">
        <v>105</v>
      </c>
      <c r="M4" s="173" t="s">
        <v>102</v>
      </c>
      <c r="N4" s="173" t="s">
        <v>103</v>
      </c>
      <c r="O4" s="128"/>
    </row>
    <row r="5" spans="1:26">
      <c r="D5" s="241" t="s">
        <v>203</v>
      </c>
      <c r="E5" s="242"/>
      <c r="F5" s="242"/>
      <c r="G5" s="242"/>
      <c r="H5" s="242"/>
      <c r="I5" s="242"/>
      <c r="J5" s="192">
        <f>'artykuły ogólnospożywcze'!F60</f>
        <v>0</v>
      </c>
      <c r="K5" s="192">
        <f>'artykuły ogólnospożywcze'!J60</f>
        <v>0</v>
      </c>
      <c r="L5" s="155"/>
      <c r="M5" s="190"/>
      <c r="N5" s="190"/>
    </row>
    <row r="6" spans="1:26" ht="15.75" customHeight="1">
      <c r="D6" s="241" t="s">
        <v>109</v>
      </c>
      <c r="E6" s="241"/>
      <c r="F6" s="241"/>
      <c r="G6" s="241"/>
      <c r="H6" s="241"/>
      <c r="I6" s="241"/>
      <c r="J6" s="192">
        <f>'mięso i wędliny'!F37</f>
        <v>0</v>
      </c>
      <c r="K6" s="192">
        <f>'mięso i wędliny'!J37</f>
        <v>0</v>
      </c>
      <c r="L6" s="155"/>
      <c r="M6" s="190"/>
      <c r="N6" s="190"/>
      <c r="O6" s="149"/>
      <c r="U6" s="128"/>
      <c r="V6" s="128"/>
      <c r="X6" s="128"/>
      <c r="Y6" s="128"/>
      <c r="Z6" s="128"/>
    </row>
    <row r="7" spans="1:26" ht="15.75" customHeight="1">
      <c r="D7" s="241" t="s">
        <v>110</v>
      </c>
      <c r="E7" s="241"/>
      <c r="F7" s="241"/>
      <c r="G7" s="241"/>
      <c r="H7" s="241"/>
      <c r="I7" s="241"/>
      <c r="J7" s="193">
        <f>'ryby i mrożonki'!F39</f>
        <v>0</v>
      </c>
      <c r="K7" s="194">
        <f>'ryby i mrożonki'!J39</f>
        <v>0</v>
      </c>
      <c r="L7" s="155"/>
      <c r="M7" s="190"/>
      <c r="N7" s="190"/>
      <c r="O7" s="149"/>
      <c r="P7" s="149"/>
      <c r="Q7" s="149"/>
      <c r="R7" s="149"/>
      <c r="S7" s="149"/>
      <c r="T7" s="149"/>
      <c r="U7" s="128"/>
      <c r="V7" s="128"/>
    </row>
    <row r="8" spans="1:26" ht="15.75" customHeight="1">
      <c r="A8" s="236" t="s">
        <v>100</v>
      </c>
      <c r="B8" s="236"/>
      <c r="D8" s="241" t="s">
        <v>111</v>
      </c>
      <c r="E8" s="241"/>
      <c r="F8" s="241"/>
      <c r="G8" s="241"/>
      <c r="H8" s="241"/>
      <c r="I8" s="241"/>
      <c r="J8" s="193">
        <f>nabiał!F33</f>
        <v>0</v>
      </c>
      <c r="K8" s="194">
        <f>nabiał!J33</f>
        <v>0</v>
      </c>
      <c r="L8" s="155"/>
      <c r="M8" s="190"/>
      <c r="N8" s="190"/>
      <c r="O8" s="149"/>
      <c r="P8" s="149"/>
      <c r="Q8" s="149"/>
      <c r="R8" s="149"/>
      <c r="S8" s="149"/>
      <c r="T8" s="149"/>
      <c r="U8" s="129"/>
      <c r="V8" s="129"/>
    </row>
    <row r="9" spans="1:26" ht="15.75" customHeight="1">
      <c r="D9" s="235" t="s">
        <v>112</v>
      </c>
      <c r="E9" s="235"/>
      <c r="F9" s="235"/>
      <c r="G9" s="235"/>
      <c r="H9" s="235"/>
      <c r="I9" s="235"/>
      <c r="J9" s="195">
        <f>pieczywo!F22</f>
        <v>0</v>
      </c>
      <c r="K9" s="196">
        <f>pieczywo!J22</f>
        <v>0</v>
      </c>
      <c r="L9" s="155"/>
      <c r="M9" s="190"/>
      <c r="N9" s="190"/>
      <c r="O9" s="149"/>
      <c r="P9" s="149"/>
      <c r="Q9" s="149"/>
      <c r="R9" s="149"/>
      <c r="S9" s="149"/>
      <c r="T9" s="149"/>
      <c r="U9" s="129"/>
      <c r="V9" s="129"/>
    </row>
    <row r="10" spans="1:26" ht="15.75">
      <c r="D10" s="235" t="s">
        <v>113</v>
      </c>
      <c r="E10" s="235"/>
      <c r="F10" s="235"/>
      <c r="G10" s="235"/>
      <c r="H10" s="235"/>
      <c r="I10" s="235"/>
      <c r="J10" s="195">
        <f>soki!F23</f>
        <v>0</v>
      </c>
      <c r="K10" s="196">
        <f>soki!J23</f>
        <v>0</v>
      </c>
      <c r="L10" s="155"/>
      <c r="M10" s="191"/>
      <c r="N10" s="191"/>
      <c r="O10" s="150"/>
      <c r="P10" s="150"/>
      <c r="Q10" s="150"/>
      <c r="R10" s="150"/>
      <c r="S10" s="150"/>
      <c r="T10" s="150"/>
      <c r="U10" s="131"/>
    </row>
    <row r="11" spans="1:26" ht="15.75">
      <c r="D11" s="235" t="s">
        <v>289</v>
      </c>
      <c r="E11" s="235"/>
      <c r="F11" s="235"/>
      <c r="G11" s="235"/>
      <c r="H11" s="235"/>
      <c r="I11" s="235"/>
      <c r="J11" s="197">
        <f>'warzywa, owoce i jaja'!F65</f>
        <v>0</v>
      </c>
      <c r="K11" s="197">
        <f>'warzywa, owoce i jaja'!J65</f>
        <v>0</v>
      </c>
      <c r="L11" s="155"/>
      <c r="M11" s="190"/>
      <c r="N11" s="190"/>
      <c r="O11" s="150"/>
      <c r="P11" s="150"/>
      <c r="Q11" s="150"/>
      <c r="R11" s="150"/>
      <c r="S11" s="150"/>
      <c r="T11" s="150"/>
      <c r="U11" s="131"/>
    </row>
    <row r="12" spans="1:26" ht="15.75">
      <c r="D12" s="235" t="s">
        <v>114</v>
      </c>
      <c r="E12" s="235"/>
      <c r="F12" s="235"/>
      <c r="G12" s="235"/>
      <c r="H12" s="235"/>
      <c r="I12" s="235"/>
      <c r="J12" s="197">
        <f>'wyr. garmażeryjne'!F18</f>
        <v>0</v>
      </c>
      <c r="K12" s="197">
        <f>'wyr. garmażeryjne'!J18</f>
        <v>0</v>
      </c>
      <c r="L12" s="155"/>
      <c r="M12" s="190"/>
      <c r="N12" s="190"/>
      <c r="O12" s="150"/>
      <c r="P12" s="150"/>
      <c r="Q12" s="150"/>
      <c r="R12" s="150"/>
      <c r="S12" s="150"/>
      <c r="T12" s="150"/>
      <c r="U12" s="131"/>
    </row>
    <row r="13" spans="1:26" ht="15.75">
      <c r="D13" s="243" t="s">
        <v>205</v>
      </c>
      <c r="E13" s="244"/>
      <c r="F13" s="244"/>
      <c r="G13" s="244"/>
      <c r="H13" s="244"/>
      <c r="I13" s="245"/>
      <c r="J13" s="197">
        <f>'art. sypkie i przetwory'!F32</f>
        <v>0</v>
      </c>
      <c r="K13" s="197">
        <f>'art. sypkie i przetwory'!J32</f>
        <v>0</v>
      </c>
      <c r="L13" s="155"/>
      <c r="M13" s="190"/>
      <c r="N13" s="190"/>
      <c r="O13" s="150"/>
      <c r="P13" s="150"/>
      <c r="Q13" s="150"/>
      <c r="R13" s="150"/>
      <c r="S13" s="150"/>
      <c r="T13" s="150"/>
      <c r="U13" s="131"/>
    </row>
    <row r="14" spans="1:26" ht="15.75">
      <c r="D14" s="235" t="s">
        <v>206</v>
      </c>
      <c r="E14" s="235"/>
      <c r="F14" s="235"/>
      <c r="G14" s="235"/>
      <c r="H14" s="235"/>
      <c r="I14" s="235"/>
      <c r="J14" s="197">
        <f>'wyr. cukiernicze'!F19</f>
        <v>0</v>
      </c>
      <c r="K14" s="197">
        <f>'wyr. cukiernicze'!J19</f>
        <v>0</v>
      </c>
      <c r="L14" s="155"/>
      <c r="M14" s="190"/>
      <c r="N14" s="190"/>
      <c r="O14" s="150"/>
      <c r="P14" s="150"/>
      <c r="Q14" s="150"/>
      <c r="R14" s="150"/>
      <c r="S14" s="150"/>
      <c r="T14" s="150"/>
      <c r="U14" s="131"/>
    </row>
    <row r="15" spans="1:26" ht="15.75">
      <c r="D15" s="235" t="s">
        <v>207</v>
      </c>
      <c r="E15" s="235"/>
      <c r="F15" s="235"/>
      <c r="G15" s="235"/>
      <c r="H15" s="235"/>
      <c r="I15" s="235"/>
      <c r="J15" s="197">
        <f>'art. suche'!F34</f>
        <v>0</v>
      </c>
      <c r="K15" s="197">
        <f>'art. suche'!J34</f>
        <v>0</v>
      </c>
      <c r="L15" s="155"/>
      <c r="M15" s="190"/>
      <c r="N15" s="190"/>
      <c r="O15" s="150"/>
      <c r="P15" s="150"/>
      <c r="Q15" s="150"/>
      <c r="R15" s="150"/>
      <c r="S15" s="150"/>
      <c r="T15" s="150"/>
      <c r="U15" s="131"/>
    </row>
    <row r="16" spans="1:26" ht="15.75">
      <c r="M16" s="92"/>
      <c r="O16" s="150"/>
      <c r="P16" s="150"/>
      <c r="Q16" s="150"/>
      <c r="R16" s="150"/>
      <c r="S16" s="150"/>
      <c r="T16" s="150"/>
      <c r="U16" s="133"/>
      <c r="V16" s="134"/>
    </row>
    <row r="17" spans="1:22" ht="15.75">
      <c r="I17" s="152" t="s">
        <v>101</v>
      </c>
      <c r="J17" s="153">
        <f>SUM(J5:J16)</f>
        <v>0</v>
      </c>
      <c r="K17" s="153">
        <f>SUM(K5:K16)</f>
        <v>0</v>
      </c>
      <c r="M17" s="153">
        <f>SUM(M5:M16)</f>
        <v>0</v>
      </c>
      <c r="N17" s="153">
        <f>SUM(N5:N16)</f>
        <v>0</v>
      </c>
      <c r="O17" s="130"/>
      <c r="P17" s="130"/>
      <c r="Q17" s="130"/>
      <c r="R17" s="132"/>
      <c r="S17" s="132"/>
      <c r="T17" s="132"/>
      <c r="U17" s="133"/>
      <c r="V17" s="134"/>
    </row>
    <row r="18" spans="1:22" ht="15.75">
      <c r="N18" s="154"/>
      <c r="O18" s="130"/>
      <c r="P18" s="130"/>
      <c r="Q18" s="130"/>
      <c r="R18" s="132"/>
      <c r="S18" s="132"/>
      <c r="T18" s="132"/>
      <c r="U18" s="133"/>
      <c r="V18" s="134"/>
    </row>
    <row r="19" spans="1:22" ht="15.75">
      <c r="O19" s="135"/>
      <c r="P19" s="130"/>
      <c r="Q19" s="130"/>
      <c r="R19" s="132"/>
      <c r="S19" s="132"/>
      <c r="T19" s="132"/>
      <c r="U19" s="133"/>
      <c r="V19" s="134"/>
    </row>
    <row r="20" spans="1:22" ht="15.75">
      <c r="O20" s="130"/>
      <c r="P20" s="130"/>
      <c r="Q20" s="130"/>
      <c r="R20" s="132"/>
      <c r="S20" s="132"/>
      <c r="T20" s="132"/>
      <c r="U20" s="133"/>
      <c r="V20" s="134"/>
    </row>
    <row r="21" spans="1:22" ht="15.75">
      <c r="C21" s="240"/>
      <c r="D21" s="240"/>
      <c r="E21" s="240"/>
      <c r="F21" s="240"/>
      <c r="G21" s="239"/>
      <c r="H21" s="239"/>
      <c r="O21" s="130"/>
      <c r="P21" s="130"/>
      <c r="Q21" s="135"/>
      <c r="R21" s="136"/>
      <c r="S21" s="136"/>
      <c r="T21" s="136"/>
      <c r="U21" s="133"/>
      <c r="V21" s="134"/>
    </row>
    <row r="22" spans="1:22" ht="15.75">
      <c r="A22" s="151"/>
      <c r="O22" s="130"/>
      <c r="P22" s="130"/>
      <c r="Q22" s="130"/>
      <c r="R22" s="132"/>
      <c r="S22" s="132"/>
      <c r="T22" s="132"/>
      <c r="U22" s="133"/>
      <c r="V22" s="134"/>
    </row>
    <row r="23" spans="1:22" ht="15.75">
      <c r="O23" s="137"/>
      <c r="P23" s="130"/>
      <c r="Q23" s="130"/>
      <c r="R23" s="132"/>
      <c r="S23" s="132"/>
      <c r="T23" s="132"/>
      <c r="U23" s="133"/>
      <c r="V23" s="138"/>
    </row>
    <row r="24" spans="1:22" ht="15.75">
      <c r="A24" s="234" t="s">
        <v>208</v>
      </c>
      <c r="B24" s="234"/>
      <c r="C24" s="234"/>
      <c r="D24" s="234"/>
      <c r="E24" s="234"/>
      <c r="O24" s="130"/>
      <c r="P24" s="130"/>
      <c r="Q24" s="130"/>
      <c r="R24" s="132"/>
      <c r="S24" s="132"/>
      <c r="T24" s="132"/>
      <c r="U24" s="133"/>
      <c r="V24" s="139"/>
    </row>
    <row r="25" spans="1:22" ht="15.75">
      <c r="O25" s="130"/>
      <c r="P25" s="130"/>
      <c r="Q25" s="130"/>
      <c r="R25" s="132"/>
      <c r="S25" s="132"/>
      <c r="T25" s="132"/>
      <c r="U25" s="130"/>
      <c r="V25" s="138"/>
    </row>
    <row r="26" spans="1:22" ht="15.75">
      <c r="O26" s="130"/>
      <c r="P26" s="130"/>
      <c r="Q26" s="140"/>
      <c r="R26" s="141"/>
      <c r="S26" s="141"/>
      <c r="T26" s="141"/>
      <c r="U26" s="142"/>
      <c r="V26" s="138"/>
    </row>
    <row r="27" spans="1:22" ht="15.75">
      <c r="O27" s="130"/>
      <c r="P27" s="130"/>
      <c r="Q27" s="130"/>
      <c r="R27" s="132"/>
      <c r="S27" s="132"/>
      <c r="T27" s="141"/>
      <c r="U27" s="138"/>
      <c r="V27" s="143"/>
    </row>
    <row r="28" spans="1:22">
      <c r="A28" t="s">
        <v>210</v>
      </c>
      <c r="O28" s="130"/>
      <c r="P28" s="144"/>
      <c r="Q28" s="145"/>
      <c r="R28" s="132"/>
      <c r="S28" s="132"/>
      <c r="T28" s="141"/>
      <c r="V28" s="146"/>
    </row>
    <row r="29" spans="1:22">
      <c r="O29" s="231"/>
      <c r="P29" s="232"/>
      <c r="Q29" s="232"/>
      <c r="R29" s="147"/>
      <c r="S29" s="132"/>
      <c r="T29" s="132"/>
    </row>
    <row r="30" spans="1:22">
      <c r="O30" s="130"/>
      <c r="P30" s="130"/>
      <c r="Q30" s="130"/>
      <c r="R30" s="132"/>
      <c r="S30" s="132"/>
      <c r="T30" s="132"/>
    </row>
    <row r="31" spans="1:22">
      <c r="O31" s="233"/>
      <c r="P31" s="233"/>
      <c r="Q31" s="233"/>
      <c r="R31" s="148"/>
      <c r="S31" s="148"/>
      <c r="T31" s="148"/>
    </row>
    <row r="32" spans="1:22">
      <c r="O32" s="145"/>
      <c r="P32" s="145"/>
      <c r="Q32" s="145"/>
      <c r="R32" s="148"/>
      <c r="S32" s="148"/>
      <c r="T32" s="148"/>
    </row>
  </sheetData>
  <mergeCells count="18">
    <mergeCell ref="A8:B8"/>
    <mergeCell ref="B2:G2"/>
    <mergeCell ref="G21:H21"/>
    <mergeCell ref="C21:F21"/>
    <mergeCell ref="D5:I5"/>
    <mergeCell ref="D6:I6"/>
    <mergeCell ref="D7:I7"/>
    <mergeCell ref="D8:I8"/>
    <mergeCell ref="D9:I9"/>
    <mergeCell ref="D12:I12"/>
    <mergeCell ref="D14:I14"/>
    <mergeCell ref="D15:I15"/>
    <mergeCell ref="D13:I13"/>
    <mergeCell ref="O29:Q29"/>
    <mergeCell ref="O31:Q31"/>
    <mergeCell ref="A24:E24"/>
    <mergeCell ref="D10:I10"/>
    <mergeCell ref="D11:I11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topLeftCell="A16"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L42"/>
  <sheetViews>
    <sheetView topLeftCell="A28" workbookViewId="0">
      <selection activeCell="N35" sqref="N35"/>
    </sheetView>
  </sheetViews>
  <sheetFormatPr defaultRowHeight="15"/>
  <cols>
    <col min="1" max="1" width="6.28515625" customWidth="1"/>
    <col min="2" max="2" width="41.28515625" customWidth="1"/>
    <col min="3" max="3" width="11.140625" customWidth="1"/>
    <col min="4" max="4" width="8.7109375" customWidth="1"/>
    <col min="5" max="5" width="14.140625" customWidth="1"/>
    <col min="6" max="6" width="11.42578125" customWidth="1"/>
    <col min="8" max="8" width="12.7109375" customWidth="1"/>
    <col min="9" max="9" width="15" customWidth="1"/>
    <col min="10" max="10" width="13.85546875" customWidth="1"/>
  </cols>
  <sheetData>
    <row r="1" spans="1:12" ht="54.75" customHeight="1">
      <c r="A1" s="1"/>
      <c r="B1" s="176" t="s">
        <v>0</v>
      </c>
      <c r="C1" s="226" t="s">
        <v>32</v>
      </c>
      <c r="D1" s="214"/>
      <c r="E1" s="227"/>
      <c r="F1" s="215" t="s">
        <v>218</v>
      </c>
      <c r="G1" s="216"/>
      <c r="H1" s="216"/>
      <c r="I1" s="217"/>
      <c r="J1" s="6"/>
    </row>
    <row r="2" spans="1:12" ht="19.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2" ht="15.75" customHeight="1">
      <c r="A3" s="1"/>
      <c r="B3" s="2"/>
      <c r="C3" s="220" t="s">
        <v>251</v>
      </c>
      <c r="D3" s="221"/>
      <c r="E3" s="221"/>
      <c r="F3" s="221"/>
      <c r="G3" s="7"/>
      <c r="H3" s="6"/>
      <c r="I3" s="6"/>
      <c r="J3" s="6"/>
    </row>
    <row r="4" spans="1:12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2" ht="40.9" customHeight="1">
      <c r="A5" s="1"/>
      <c r="B5" s="222" t="s">
        <v>174</v>
      </c>
      <c r="C5" s="223"/>
      <c r="D5" s="223"/>
      <c r="E5" s="223"/>
      <c r="F5" s="223"/>
      <c r="G5" s="223"/>
      <c r="H5" s="223"/>
      <c r="I5" s="223"/>
      <c r="J5" s="224"/>
    </row>
    <row r="6" spans="1:12" ht="31.5" customHeight="1">
      <c r="A6" s="1"/>
      <c r="B6" s="222" t="s">
        <v>175</v>
      </c>
      <c r="C6" s="223"/>
      <c r="D6" s="223"/>
      <c r="E6" s="223"/>
      <c r="F6" s="223"/>
      <c r="G6" s="223"/>
      <c r="H6" s="223"/>
      <c r="I6" s="223"/>
      <c r="J6" s="224"/>
    </row>
    <row r="7" spans="1:12" ht="42" customHeight="1">
      <c r="A7" s="1"/>
      <c r="B7" s="222" t="s">
        <v>241</v>
      </c>
      <c r="C7" s="223"/>
      <c r="D7" s="223"/>
      <c r="E7" s="223"/>
      <c r="F7" s="223"/>
      <c r="G7" s="223"/>
      <c r="H7" s="223"/>
      <c r="I7" s="223"/>
      <c r="J7" s="224"/>
    </row>
    <row r="8" spans="1:12" ht="15.75" customHeight="1">
      <c r="A8" s="1"/>
      <c r="B8" s="2"/>
      <c r="C8" s="9"/>
      <c r="D8" s="10"/>
      <c r="E8" s="6"/>
      <c r="F8" s="6"/>
      <c r="G8" s="7"/>
      <c r="H8" s="6"/>
      <c r="I8" s="6"/>
      <c r="J8" s="6"/>
    </row>
    <row r="9" spans="1:12" ht="15.75" customHeight="1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2">
      <c r="A10" s="1"/>
      <c r="B10" s="225" t="s">
        <v>6</v>
      </c>
      <c r="C10" s="225"/>
      <c r="D10" s="225"/>
      <c r="E10" s="225"/>
      <c r="F10" s="225"/>
      <c r="G10" s="225"/>
      <c r="H10" s="225"/>
      <c r="I10" s="225"/>
      <c r="J10" s="225"/>
    </row>
    <row r="11" spans="1:12" ht="42" customHeight="1">
      <c r="A11" s="1"/>
      <c r="B11" s="219" t="s">
        <v>34</v>
      </c>
      <c r="C11" s="219"/>
      <c r="D11" s="219"/>
      <c r="E11" s="219"/>
      <c r="F11" s="219"/>
      <c r="G11" s="219"/>
      <c r="H11" s="219"/>
      <c r="I11" s="219"/>
      <c r="J11" s="219"/>
    </row>
    <row r="12" spans="1:12" ht="15.75" thickBot="1">
      <c r="A12" s="1"/>
      <c r="B12" s="189"/>
      <c r="C12" s="9"/>
      <c r="D12" s="10"/>
      <c r="E12" s="6"/>
      <c r="F12" s="6"/>
      <c r="G12" s="7"/>
      <c r="H12" s="6"/>
      <c r="I12" s="6"/>
      <c r="J12" s="6"/>
    </row>
    <row r="13" spans="1:12" ht="36">
      <c r="A13" s="101" t="s">
        <v>7</v>
      </c>
      <c r="B13" s="93" t="s">
        <v>8</v>
      </c>
      <c r="C13" s="95" t="s">
        <v>9</v>
      </c>
      <c r="D13" s="93" t="s">
        <v>10</v>
      </c>
      <c r="E13" s="96" t="s">
        <v>11</v>
      </c>
      <c r="F13" s="96" t="s">
        <v>12</v>
      </c>
      <c r="G13" s="97" t="s">
        <v>13</v>
      </c>
      <c r="H13" s="96" t="s">
        <v>14</v>
      </c>
      <c r="I13" s="98" t="s">
        <v>15</v>
      </c>
      <c r="J13" s="99" t="s">
        <v>16</v>
      </c>
    </row>
    <row r="14" spans="1:12" ht="59.45" customHeight="1">
      <c r="A14" s="102">
        <v>1</v>
      </c>
      <c r="B14" s="183" t="s">
        <v>238</v>
      </c>
      <c r="C14" s="27" t="s">
        <v>20</v>
      </c>
      <c r="D14" s="19">
        <v>40</v>
      </c>
      <c r="E14" s="184">
        <v>0</v>
      </c>
      <c r="F14" s="21">
        <f>D14*E14</f>
        <v>0</v>
      </c>
      <c r="G14" s="91">
        <v>0.05</v>
      </c>
      <c r="H14" s="21">
        <f>J14-F14</f>
        <v>0</v>
      </c>
      <c r="I14" s="21">
        <f>E14+E14*G14</f>
        <v>0</v>
      </c>
      <c r="J14" s="28">
        <f>D14*I14</f>
        <v>0</v>
      </c>
      <c r="L14" s="92"/>
    </row>
    <row r="15" spans="1:12" ht="42" customHeight="1">
      <c r="A15" s="102">
        <v>2</v>
      </c>
      <c r="B15" s="17" t="s">
        <v>237</v>
      </c>
      <c r="C15" s="18" t="s">
        <v>20</v>
      </c>
      <c r="D15" s="19">
        <v>100</v>
      </c>
      <c r="E15" s="184">
        <v>0</v>
      </c>
      <c r="F15" s="21">
        <f t="shared" ref="F15:F36" si="0">D15*E15</f>
        <v>0</v>
      </c>
      <c r="G15" s="91">
        <v>0.05</v>
      </c>
      <c r="H15" s="21">
        <f t="shared" ref="H15:H36" si="1">J15-F15</f>
        <v>0</v>
      </c>
      <c r="I15" s="21">
        <f t="shared" ref="I15:I36" si="2">E15+E15*G15</f>
        <v>0</v>
      </c>
      <c r="J15" s="28">
        <f t="shared" ref="J15:J36" si="3">D15*I15</f>
        <v>0</v>
      </c>
      <c r="L15" s="92"/>
    </row>
    <row r="16" spans="1:12" ht="75" customHeight="1">
      <c r="A16" s="102">
        <v>3</v>
      </c>
      <c r="B16" s="17" t="s">
        <v>226</v>
      </c>
      <c r="C16" s="29" t="s">
        <v>20</v>
      </c>
      <c r="D16" s="19">
        <v>50</v>
      </c>
      <c r="E16" s="184">
        <v>0</v>
      </c>
      <c r="F16" s="21">
        <f t="shared" si="0"/>
        <v>0</v>
      </c>
      <c r="G16" s="91">
        <v>0.05</v>
      </c>
      <c r="H16" s="21">
        <f t="shared" si="1"/>
        <v>0</v>
      </c>
      <c r="I16" s="21">
        <f t="shared" si="2"/>
        <v>0</v>
      </c>
      <c r="J16" s="28">
        <f t="shared" si="3"/>
        <v>0</v>
      </c>
      <c r="L16" s="92"/>
    </row>
    <row r="17" spans="1:12" ht="38.450000000000003" customHeight="1">
      <c r="A17" s="102">
        <v>4</v>
      </c>
      <c r="B17" s="69" t="s">
        <v>232</v>
      </c>
      <c r="C17" s="18" t="s">
        <v>20</v>
      </c>
      <c r="D17" s="19">
        <v>50</v>
      </c>
      <c r="E17" s="184">
        <v>0</v>
      </c>
      <c r="F17" s="21">
        <f t="shared" si="0"/>
        <v>0</v>
      </c>
      <c r="G17" s="91">
        <v>0.05</v>
      </c>
      <c r="H17" s="21">
        <f t="shared" si="1"/>
        <v>0</v>
      </c>
      <c r="I17" s="21">
        <f t="shared" si="2"/>
        <v>0</v>
      </c>
      <c r="J17" s="28">
        <f t="shared" si="3"/>
        <v>0</v>
      </c>
      <c r="L17" s="92"/>
    </row>
    <row r="18" spans="1:12" ht="53.45" customHeight="1">
      <c r="A18" s="102">
        <v>5</v>
      </c>
      <c r="B18" s="17" t="s">
        <v>231</v>
      </c>
      <c r="C18" s="29" t="s">
        <v>20</v>
      </c>
      <c r="D18" s="19">
        <v>50</v>
      </c>
      <c r="E18" s="184">
        <v>0</v>
      </c>
      <c r="F18" s="21">
        <f t="shared" si="0"/>
        <v>0</v>
      </c>
      <c r="G18" s="91">
        <v>0.05</v>
      </c>
      <c r="H18" s="21">
        <f t="shared" si="1"/>
        <v>0</v>
      </c>
      <c r="I18" s="21">
        <f t="shared" si="2"/>
        <v>0</v>
      </c>
      <c r="J18" s="28">
        <f t="shared" si="3"/>
        <v>0</v>
      </c>
      <c r="L18" s="92"/>
    </row>
    <row r="19" spans="1:12" ht="51.6" customHeight="1">
      <c r="A19" s="102">
        <v>6</v>
      </c>
      <c r="B19" s="69" t="s">
        <v>229</v>
      </c>
      <c r="C19" s="18" t="s">
        <v>20</v>
      </c>
      <c r="D19" s="19">
        <v>50</v>
      </c>
      <c r="E19" s="184">
        <v>0</v>
      </c>
      <c r="F19" s="21">
        <f t="shared" si="0"/>
        <v>0</v>
      </c>
      <c r="G19" s="91">
        <v>0.05</v>
      </c>
      <c r="H19" s="21">
        <f t="shared" si="1"/>
        <v>0</v>
      </c>
      <c r="I19" s="21">
        <f t="shared" si="2"/>
        <v>0</v>
      </c>
      <c r="J19" s="28">
        <f t="shared" si="3"/>
        <v>0</v>
      </c>
      <c r="L19" s="92"/>
    </row>
    <row r="20" spans="1:12" ht="58.9" customHeight="1">
      <c r="A20" s="102">
        <v>7</v>
      </c>
      <c r="B20" s="17" t="s">
        <v>228</v>
      </c>
      <c r="C20" s="18" t="s">
        <v>20</v>
      </c>
      <c r="D20" s="19">
        <v>50</v>
      </c>
      <c r="E20" s="184">
        <v>0</v>
      </c>
      <c r="F20" s="21">
        <f t="shared" si="0"/>
        <v>0</v>
      </c>
      <c r="G20" s="91">
        <v>0.05</v>
      </c>
      <c r="H20" s="21">
        <f t="shared" si="1"/>
        <v>0</v>
      </c>
      <c r="I20" s="21">
        <f t="shared" si="2"/>
        <v>0</v>
      </c>
      <c r="J20" s="28">
        <f t="shared" si="3"/>
        <v>0</v>
      </c>
      <c r="L20" s="92"/>
    </row>
    <row r="21" spans="1:12" ht="50.45" customHeight="1">
      <c r="A21" s="102">
        <v>8</v>
      </c>
      <c r="B21" s="17" t="s">
        <v>230</v>
      </c>
      <c r="C21" s="18" t="s">
        <v>20</v>
      </c>
      <c r="D21" s="19">
        <v>50</v>
      </c>
      <c r="E21" s="184">
        <v>0</v>
      </c>
      <c r="F21" s="21">
        <f t="shared" si="0"/>
        <v>0</v>
      </c>
      <c r="G21" s="91">
        <v>0.05</v>
      </c>
      <c r="H21" s="21">
        <f t="shared" si="1"/>
        <v>0</v>
      </c>
      <c r="I21" s="21">
        <f t="shared" si="2"/>
        <v>0</v>
      </c>
      <c r="J21" s="28">
        <f t="shared" si="3"/>
        <v>0</v>
      </c>
      <c r="L21" s="92"/>
    </row>
    <row r="22" spans="1:12" ht="60" customHeight="1">
      <c r="A22" s="102">
        <v>9</v>
      </c>
      <c r="B22" s="17" t="s">
        <v>227</v>
      </c>
      <c r="C22" s="18" t="s">
        <v>20</v>
      </c>
      <c r="D22" s="19">
        <v>50</v>
      </c>
      <c r="E22" s="184">
        <v>0</v>
      </c>
      <c r="F22" s="21">
        <f t="shared" si="0"/>
        <v>0</v>
      </c>
      <c r="G22" s="91">
        <v>0.05</v>
      </c>
      <c r="H22" s="21">
        <f t="shared" si="1"/>
        <v>0</v>
      </c>
      <c r="I22" s="21">
        <f t="shared" si="2"/>
        <v>0</v>
      </c>
      <c r="J22" s="28">
        <f t="shared" si="3"/>
        <v>0</v>
      </c>
      <c r="L22" s="92"/>
    </row>
    <row r="23" spans="1:12" ht="34.9" customHeight="1">
      <c r="A23" s="102">
        <v>10</v>
      </c>
      <c r="B23" s="17" t="s">
        <v>233</v>
      </c>
      <c r="C23" s="29" t="s">
        <v>20</v>
      </c>
      <c r="D23" s="19">
        <v>50</v>
      </c>
      <c r="E23" s="184">
        <v>0</v>
      </c>
      <c r="F23" s="21">
        <f t="shared" si="0"/>
        <v>0</v>
      </c>
      <c r="G23" s="91">
        <v>0.05</v>
      </c>
      <c r="H23" s="21">
        <f t="shared" si="1"/>
        <v>0</v>
      </c>
      <c r="I23" s="21">
        <f t="shared" si="2"/>
        <v>0</v>
      </c>
      <c r="J23" s="28">
        <f t="shared" si="3"/>
        <v>0</v>
      </c>
      <c r="L23" s="92"/>
    </row>
    <row r="24" spans="1:12" ht="27" customHeight="1">
      <c r="A24" s="102">
        <v>11</v>
      </c>
      <c r="B24" s="17" t="s">
        <v>239</v>
      </c>
      <c r="C24" s="29" t="s">
        <v>20</v>
      </c>
      <c r="D24" s="19">
        <v>50</v>
      </c>
      <c r="E24" s="184">
        <v>0</v>
      </c>
      <c r="F24" s="21">
        <f t="shared" si="0"/>
        <v>0</v>
      </c>
      <c r="G24" s="91">
        <v>0.05</v>
      </c>
      <c r="H24" s="21">
        <f t="shared" si="1"/>
        <v>0</v>
      </c>
      <c r="I24" s="21">
        <f t="shared" si="2"/>
        <v>0</v>
      </c>
      <c r="J24" s="28">
        <f t="shared" si="3"/>
        <v>0</v>
      </c>
      <c r="L24" s="92"/>
    </row>
    <row r="25" spans="1:12" ht="52.15" customHeight="1">
      <c r="A25" s="102">
        <v>12</v>
      </c>
      <c r="B25" s="17" t="s">
        <v>234</v>
      </c>
      <c r="C25" s="18" t="s">
        <v>20</v>
      </c>
      <c r="D25" s="19">
        <v>900</v>
      </c>
      <c r="E25" s="184">
        <v>0</v>
      </c>
      <c r="F25" s="21">
        <f t="shared" si="0"/>
        <v>0</v>
      </c>
      <c r="G25" s="91">
        <v>0.05</v>
      </c>
      <c r="H25" s="21">
        <f t="shared" si="1"/>
        <v>0</v>
      </c>
      <c r="I25" s="21">
        <f t="shared" si="2"/>
        <v>0</v>
      </c>
      <c r="J25" s="28">
        <f t="shared" si="3"/>
        <v>0</v>
      </c>
      <c r="L25" s="92"/>
    </row>
    <row r="26" spans="1:12" ht="40.9" customHeight="1">
      <c r="A26" s="102">
        <v>13</v>
      </c>
      <c r="B26" s="17" t="s">
        <v>225</v>
      </c>
      <c r="C26" s="29" t="s">
        <v>20</v>
      </c>
      <c r="D26" s="19">
        <v>300</v>
      </c>
      <c r="E26" s="184">
        <v>0</v>
      </c>
      <c r="F26" s="21">
        <f t="shared" si="0"/>
        <v>0</v>
      </c>
      <c r="G26" s="91">
        <v>0.05</v>
      </c>
      <c r="H26" s="21">
        <f t="shared" si="1"/>
        <v>0</v>
      </c>
      <c r="I26" s="21">
        <f t="shared" si="2"/>
        <v>0</v>
      </c>
      <c r="J26" s="28">
        <f t="shared" si="3"/>
        <v>0</v>
      </c>
      <c r="L26" s="92"/>
    </row>
    <row r="27" spans="1:12" ht="31.5" customHeight="1">
      <c r="A27" s="102">
        <v>14</v>
      </c>
      <c r="B27" s="17" t="s">
        <v>240</v>
      </c>
      <c r="C27" s="29" t="s">
        <v>20</v>
      </c>
      <c r="D27" s="19">
        <v>100</v>
      </c>
      <c r="E27" s="184">
        <v>0</v>
      </c>
      <c r="F27" s="21">
        <f t="shared" si="0"/>
        <v>0</v>
      </c>
      <c r="G27" s="91">
        <v>0.05</v>
      </c>
      <c r="H27" s="21">
        <f t="shared" si="1"/>
        <v>0</v>
      </c>
      <c r="I27" s="21">
        <f t="shared" si="2"/>
        <v>0</v>
      </c>
      <c r="J27" s="28">
        <f t="shared" si="3"/>
        <v>0</v>
      </c>
      <c r="L27" s="92"/>
    </row>
    <row r="28" spans="1:12" ht="40.15" customHeight="1">
      <c r="A28" s="102">
        <v>15</v>
      </c>
      <c r="B28" s="17" t="s">
        <v>235</v>
      </c>
      <c r="C28" s="18" t="s">
        <v>20</v>
      </c>
      <c r="D28" s="19">
        <v>800</v>
      </c>
      <c r="E28" s="184">
        <v>0</v>
      </c>
      <c r="F28" s="21">
        <f t="shared" si="0"/>
        <v>0</v>
      </c>
      <c r="G28" s="91">
        <v>0.05</v>
      </c>
      <c r="H28" s="21">
        <f t="shared" si="1"/>
        <v>0</v>
      </c>
      <c r="I28" s="21">
        <f t="shared" si="2"/>
        <v>0</v>
      </c>
      <c r="J28" s="28">
        <f t="shared" si="3"/>
        <v>0</v>
      </c>
      <c r="L28" s="92"/>
    </row>
    <row r="29" spans="1:12" ht="24" customHeight="1">
      <c r="A29" s="102">
        <v>16</v>
      </c>
      <c r="B29" s="17" t="s">
        <v>236</v>
      </c>
      <c r="C29" s="18" t="s">
        <v>20</v>
      </c>
      <c r="D29" s="19">
        <v>150</v>
      </c>
      <c r="E29" s="184">
        <v>0</v>
      </c>
      <c r="F29" s="21">
        <f t="shared" si="0"/>
        <v>0</v>
      </c>
      <c r="G29" s="91">
        <v>0.05</v>
      </c>
      <c r="H29" s="21">
        <f t="shared" si="1"/>
        <v>0</v>
      </c>
      <c r="I29" s="21">
        <f t="shared" si="2"/>
        <v>0</v>
      </c>
      <c r="J29" s="28">
        <f t="shared" si="3"/>
        <v>0</v>
      </c>
      <c r="L29" s="92"/>
    </row>
    <row r="30" spans="1:12" ht="43.5" customHeight="1">
      <c r="A30" s="102">
        <v>17</v>
      </c>
      <c r="B30" s="17" t="s">
        <v>150</v>
      </c>
      <c r="C30" s="18" t="s">
        <v>20</v>
      </c>
      <c r="D30" s="19">
        <v>500</v>
      </c>
      <c r="E30" s="184">
        <v>0</v>
      </c>
      <c r="F30" s="21">
        <f t="shared" si="0"/>
        <v>0</v>
      </c>
      <c r="G30" s="91">
        <v>0.05</v>
      </c>
      <c r="H30" s="21">
        <f t="shared" si="1"/>
        <v>0</v>
      </c>
      <c r="I30" s="21">
        <f t="shared" si="2"/>
        <v>0</v>
      </c>
      <c r="J30" s="28">
        <f t="shared" si="3"/>
        <v>0</v>
      </c>
      <c r="L30" s="92"/>
    </row>
    <row r="31" spans="1:12" ht="45.6" customHeight="1">
      <c r="A31" s="102">
        <v>18</v>
      </c>
      <c r="B31" s="30" t="s">
        <v>35</v>
      </c>
      <c r="C31" s="31" t="s">
        <v>20</v>
      </c>
      <c r="D31" s="32">
        <v>500</v>
      </c>
      <c r="E31" s="184">
        <v>0</v>
      </c>
      <c r="F31" s="21">
        <f t="shared" si="0"/>
        <v>0</v>
      </c>
      <c r="G31" s="91">
        <v>0.05</v>
      </c>
      <c r="H31" s="21">
        <f t="shared" si="1"/>
        <v>0</v>
      </c>
      <c r="I31" s="21">
        <f t="shared" si="2"/>
        <v>0</v>
      </c>
      <c r="J31" s="28">
        <f t="shared" si="3"/>
        <v>0</v>
      </c>
      <c r="L31" s="92"/>
    </row>
    <row r="32" spans="1:12" ht="27" customHeight="1">
      <c r="A32" s="102">
        <v>19</v>
      </c>
      <c r="B32" s="30" t="s">
        <v>36</v>
      </c>
      <c r="C32" s="31" t="s">
        <v>20</v>
      </c>
      <c r="D32" s="32">
        <v>500</v>
      </c>
      <c r="E32" s="184">
        <v>0</v>
      </c>
      <c r="F32" s="21">
        <f t="shared" si="0"/>
        <v>0</v>
      </c>
      <c r="G32" s="91">
        <v>0.05</v>
      </c>
      <c r="H32" s="21">
        <f t="shared" si="1"/>
        <v>0</v>
      </c>
      <c r="I32" s="21">
        <f t="shared" si="2"/>
        <v>0</v>
      </c>
      <c r="J32" s="28">
        <f t="shared" si="3"/>
        <v>0</v>
      </c>
      <c r="L32" s="92"/>
    </row>
    <row r="33" spans="1:12" ht="27" customHeight="1">
      <c r="A33" s="102">
        <v>20</v>
      </c>
      <c r="B33" s="30" t="s">
        <v>151</v>
      </c>
      <c r="C33" s="31" t="s">
        <v>20</v>
      </c>
      <c r="D33" s="32">
        <v>50</v>
      </c>
      <c r="E33" s="184">
        <v>0</v>
      </c>
      <c r="F33" s="21">
        <f t="shared" si="0"/>
        <v>0</v>
      </c>
      <c r="G33" s="91">
        <v>0.05</v>
      </c>
      <c r="H33" s="21">
        <f t="shared" si="1"/>
        <v>0</v>
      </c>
      <c r="I33" s="21">
        <f t="shared" si="2"/>
        <v>0</v>
      </c>
      <c r="J33" s="28">
        <f t="shared" si="3"/>
        <v>0</v>
      </c>
      <c r="L33" s="92"/>
    </row>
    <row r="34" spans="1:12" ht="24" customHeight="1">
      <c r="A34" s="102">
        <v>21</v>
      </c>
      <c r="B34" s="17" t="s">
        <v>224</v>
      </c>
      <c r="C34" s="18" t="s">
        <v>20</v>
      </c>
      <c r="D34" s="19">
        <v>120</v>
      </c>
      <c r="E34" s="184">
        <v>0</v>
      </c>
      <c r="F34" s="21">
        <f t="shared" si="0"/>
        <v>0</v>
      </c>
      <c r="G34" s="91">
        <v>0.05</v>
      </c>
      <c r="H34" s="21">
        <f t="shared" si="1"/>
        <v>0</v>
      </c>
      <c r="I34" s="21">
        <f t="shared" si="2"/>
        <v>0</v>
      </c>
      <c r="J34" s="28">
        <f t="shared" si="3"/>
        <v>0</v>
      </c>
      <c r="L34" s="92"/>
    </row>
    <row r="35" spans="1:12" ht="25.5" customHeight="1">
      <c r="A35" s="102">
        <v>22</v>
      </c>
      <c r="B35" s="17" t="s">
        <v>199</v>
      </c>
      <c r="C35" s="33" t="s">
        <v>20</v>
      </c>
      <c r="D35" s="34">
        <v>50</v>
      </c>
      <c r="E35" s="184">
        <v>0</v>
      </c>
      <c r="F35" s="21">
        <f t="shared" si="0"/>
        <v>0</v>
      </c>
      <c r="G35" s="91">
        <v>0.05</v>
      </c>
      <c r="H35" s="21">
        <f t="shared" si="1"/>
        <v>0</v>
      </c>
      <c r="I35" s="21">
        <f t="shared" si="2"/>
        <v>0</v>
      </c>
      <c r="J35" s="28">
        <f t="shared" si="3"/>
        <v>0</v>
      </c>
      <c r="L35" s="92"/>
    </row>
    <row r="36" spans="1:12" ht="25.5" customHeight="1">
      <c r="A36" s="102">
        <v>23</v>
      </c>
      <c r="B36" s="17" t="s">
        <v>37</v>
      </c>
      <c r="C36" s="18" t="s">
        <v>20</v>
      </c>
      <c r="D36" s="19">
        <v>70</v>
      </c>
      <c r="E36" s="184">
        <v>0</v>
      </c>
      <c r="F36" s="21">
        <f t="shared" si="0"/>
        <v>0</v>
      </c>
      <c r="G36" s="91">
        <v>0.05</v>
      </c>
      <c r="H36" s="21">
        <f t="shared" si="1"/>
        <v>0</v>
      </c>
      <c r="I36" s="21">
        <f t="shared" si="2"/>
        <v>0</v>
      </c>
      <c r="J36" s="28">
        <f t="shared" si="3"/>
        <v>0</v>
      </c>
      <c r="L36" s="92"/>
    </row>
    <row r="37" spans="1:12" ht="21" thickBot="1">
      <c r="A37" s="94"/>
      <c r="B37" s="156" t="s">
        <v>49</v>
      </c>
      <c r="C37" s="35"/>
      <c r="D37" s="36"/>
      <c r="E37" s="37"/>
      <c r="F37" s="38">
        <f>SUM(F14:F36)</f>
        <v>0</v>
      </c>
      <c r="G37" s="39"/>
      <c r="H37" s="38">
        <f>SUM(H14:H36)</f>
        <v>0</v>
      </c>
      <c r="I37" s="40"/>
      <c r="J37" s="41">
        <f>SUM(J14:J36)</f>
        <v>0</v>
      </c>
    </row>
    <row r="38" spans="1:12">
      <c r="A38" s="1"/>
      <c r="B38" s="16"/>
      <c r="C38" s="9"/>
      <c r="D38" s="10"/>
      <c r="E38" s="6"/>
      <c r="F38" s="6"/>
      <c r="G38" s="7"/>
      <c r="H38" s="6"/>
      <c r="I38" s="6"/>
      <c r="J38" s="6"/>
    </row>
    <row r="39" spans="1:12">
      <c r="A39" s="1"/>
      <c r="B39" s="16"/>
      <c r="C39" s="9"/>
      <c r="D39" s="10"/>
      <c r="E39" s="6"/>
      <c r="F39" s="6"/>
      <c r="G39" s="7"/>
      <c r="H39" s="6"/>
      <c r="I39" s="6"/>
      <c r="J39" s="6"/>
    </row>
    <row r="40" spans="1:12">
      <c r="A40" s="1"/>
      <c r="B40" s="16"/>
      <c r="C40" s="9"/>
      <c r="D40" s="10"/>
      <c r="E40" s="6"/>
      <c r="F40" s="6"/>
      <c r="G40" s="7"/>
      <c r="H40" s="6"/>
      <c r="I40" s="6"/>
      <c r="J40" s="6"/>
    </row>
    <row r="41" spans="1:12">
      <c r="A41" s="1"/>
      <c r="B41" s="16"/>
      <c r="C41" s="9"/>
      <c r="D41" s="10"/>
      <c r="E41" s="6"/>
      <c r="F41" s="6"/>
      <c r="G41" s="7"/>
      <c r="H41" s="6"/>
      <c r="I41" s="6"/>
      <c r="J41" s="6"/>
    </row>
    <row r="42" spans="1:12">
      <c r="A42" s="1"/>
      <c r="B42" s="16"/>
      <c r="C42" s="9"/>
      <c r="D42" s="10"/>
      <c r="E42" s="6"/>
      <c r="F42" s="6"/>
      <c r="G42" s="7"/>
      <c r="H42" s="218" t="s">
        <v>45</v>
      </c>
      <c r="I42" s="218"/>
      <c r="J42" s="6"/>
    </row>
  </sheetData>
  <mergeCells count="10">
    <mergeCell ref="C1:E1"/>
    <mergeCell ref="F1:I1"/>
    <mergeCell ref="C3:F3"/>
    <mergeCell ref="B5:J5"/>
    <mergeCell ref="B6:J6"/>
    <mergeCell ref="H42:I42"/>
    <mergeCell ref="B11:J11"/>
    <mergeCell ref="B7:J7"/>
    <mergeCell ref="B9:J9"/>
    <mergeCell ref="B10:J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M45"/>
  <sheetViews>
    <sheetView topLeftCell="A34" zoomScaleNormal="100" workbookViewId="0">
      <selection activeCell="M38" sqref="M38"/>
    </sheetView>
  </sheetViews>
  <sheetFormatPr defaultRowHeight="15"/>
  <cols>
    <col min="1" max="1" width="5.42578125" customWidth="1"/>
    <col min="2" max="2" width="37.7109375" customWidth="1"/>
    <col min="3" max="3" width="13.42578125" customWidth="1"/>
    <col min="4" max="4" width="9.85546875" customWidth="1"/>
    <col min="5" max="5" width="15.140625" customWidth="1"/>
    <col min="6" max="6" width="11.5703125" customWidth="1"/>
    <col min="7" max="7" width="8" customWidth="1"/>
    <col min="8" max="8" width="10.140625" customWidth="1"/>
    <col min="9" max="9" width="14.7109375" customWidth="1"/>
    <col min="10" max="10" width="10.85546875" customWidth="1"/>
    <col min="13" max="13" width="9.5703125" bestFit="1" customWidth="1"/>
  </cols>
  <sheetData>
    <row r="1" spans="1:13" ht="52.5" customHeight="1">
      <c r="A1" s="1"/>
      <c r="B1" s="176" t="s">
        <v>0</v>
      </c>
      <c r="C1" s="226" t="s">
        <v>32</v>
      </c>
      <c r="D1" s="214"/>
      <c r="E1" s="227"/>
      <c r="F1" s="215" t="s">
        <v>218</v>
      </c>
      <c r="G1" s="216"/>
      <c r="H1" s="216"/>
      <c r="I1" s="217"/>
      <c r="J1" s="6"/>
    </row>
    <row r="2" spans="1:13" ht="15.7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8.75" customHeight="1">
      <c r="A3" s="1"/>
      <c r="B3" s="2"/>
      <c r="C3" s="220" t="s">
        <v>251</v>
      </c>
      <c r="D3" s="221"/>
      <c r="E3" s="221"/>
      <c r="F3" s="221"/>
      <c r="G3" s="7"/>
      <c r="H3" s="6"/>
      <c r="I3" s="6"/>
      <c r="J3" s="6"/>
    </row>
    <row r="4" spans="1:13" ht="16.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31.5" customHeight="1">
      <c r="A5" s="1"/>
      <c r="B5" s="222" t="s">
        <v>174</v>
      </c>
      <c r="C5" s="223"/>
      <c r="D5" s="223"/>
      <c r="E5" s="223"/>
      <c r="F5" s="223"/>
      <c r="G5" s="223"/>
      <c r="H5" s="223"/>
      <c r="I5" s="223"/>
      <c r="J5" s="224"/>
    </row>
    <row r="6" spans="1:13" ht="27.75" customHeight="1">
      <c r="A6" s="1"/>
      <c r="B6" s="222" t="s">
        <v>175</v>
      </c>
      <c r="C6" s="223"/>
      <c r="D6" s="223"/>
      <c r="E6" s="223"/>
      <c r="F6" s="223"/>
      <c r="G6" s="223"/>
      <c r="H6" s="223"/>
      <c r="I6" s="223"/>
      <c r="J6" s="224"/>
    </row>
    <row r="7" spans="1:13" ht="30.75" customHeight="1">
      <c r="A7" s="1"/>
      <c r="B7" s="222" t="s">
        <v>183</v>
      </c>
      <c r="C7" s="223"/>
      <c r="D7" s="223"/>
      <c r="E7" s="223"/>
      <c r="F7" s="223"/>
      <c r="G7" s="223"/>
      <c r="H7" s="223"/>
      <c r="I7" s="223"/>
      <c r="J7" s="224"/>
    </row>
    <row r="8" spans="1:13">
      <c r="A8" s="1"/>
      <c r="B8" s="11"/>
      <c r="C8" s="11"/>
      <c r="D8" s="11"/>
      <c r="E8" s="11"/>
      <c r="F8" s="11"/>
      <c r="G8" s="11"/>
      <c r="H8" s="11"/>
      <c r="I8" s="11"/>
      <c r="J8" s="11"/>
    </row>
    <row r="9" spans="1:13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3" ht="16.5" customHeight="1">
      <c r="A10" s="1"/>
      <c r="B10" s="225" t="s">
        <v>86</v>
      </c>
      <c r="C10" s="225"/>
      <c r="D10" s="225"/>
      <c r="E10" s="225"/>
      <c r="F10" s="225"/>
      <c r="G10" s="225"/>
      <c r="H10" s="225"/>
      <c r="I10" s="225"/>
      <c r="J10" s="225"/>
      <c r="L10" s="121"/>
    </row>
    <row r="11" spans="1:13" ht="39.75" customHeight="1">
      <c r="A11" s="1"/>
      <c r="B11" s="219" t="s">
        <v>38</v>
      </c>
      <c r="C11" s="219"/>
      <c r="D11" s="219"/>
      <c r="E11" s="219"/>
      <c r="F11" s="219"/>
      <c r="G11" s="219"/>
      <c r="H11" s="219"/>
      <c r="I11" s="219"/>
      <c r="J11" s="219"/>
    </row>
    <row r="12" spans="1:13" ht="18" customHeight="1" thickBot="1">
      <c r="A12" s="1"/>
      <c r="B12" s="174"/>
      <c r="C12" s="174"/>
      <c r="D12" s="174"/>
      <c r="E12" s="174"/>
      <c r="F12" s="174"/>
      <c r="G12" s="174"/>
      <c r="H12" s="174"/>
      <c r="I12" s="174"/>
      <c r="J12" s="174"/>
    </row>
    <row r="13" spans="1:13" ht="46.5" customHeight="1">
      <c r="A13" s="101" t="s">
        <v>7</v>
      </c>
      <c r="B13" s="93" t="s">
        <v>39</v>
      </c>
      <c r="C13" s="95" t="s">
        <v>9</v>
      </c>
      <c r="D13" s="93" t="s">
        <v>10</v>
      </c>
      <c r="E13" s="96" t="s">
        <v>182</v>
      </c>
      <c r="F13" s="96" t="s">
        <v>41</v>
      </c>
      <c r="G13" s="97" t="s">
        <v>13</v>
      </c>
      <c r="H13" s="96" t="s">
        <v>14</v>
      </c>
      <c r="I13" s="98" t="s">
        <v>15</v>
      </c>
      <c r="J13" s="99" t="s">
        <v>42</v>
      </c>
    </row>
    <row r="14" spans="1:13" ht="26.25" customHeight="1">
      <c r="A14" s="100">
        <v>1</v>
      </c>
      <c r="B14" s="181" t="s">
        <v>252</v>
      </c>
      <c r="C14" s="182" t="s">
        <v>17</v>
      </c>
      <c r="D14" s="19">
        <v>100</v>
      </c>
      <c r="E14" s="20">
        <v>0</v>
      </c>
      <c r="F14" s="43">
        <f>D14*E14</f>
        <v>0</v>
      </c>
      <c r="G14" s="22">
        <v>0.05</v>
      </c>
      <c r="H14" s="21">
        <f>J14-F14</f>
        <v>0</v>
      </c>
      <c r="I14" s="21">
        <f>E14+E14*G14</f>
        <v>0</v>
      </c>
      <c r="J14" s="28">
        <f>D14*I14</f>
        <v>0</v>
      </c>
      <c r="M14" s="92"/>
    </row>
    <row r="15" spans="1:13" ht="26.25" customHeight="1">
      <c r="A15" s="100">
        <v>2</v>
      </c>
      <c r="B15" s="17" t="s">
        <v>136</v>
      </c>
      <c r="C15" s="70" t="s">
        <v>17</v>
      </c>
      <c r="D15" s="19">
        <v>50</v>
      </c>
      <c r="E15" s="20">
        <v>0</v>
      </c>
      <c r="F15" s="43">
        <f t="shared" ref="F15" si="0">D15*E15</f>
        <v>0</v>
      </c>
      <c r="G15" s="22">
        <v>0.05</v>
      </c>
      <c r="H15" s="21">
        <f t="shared" ref="H15" si="1">J15-F15</f>
        <v>0</v>
      </c>
      <c r="I15" s="21">
        <f t="shared" ref="I15" si="2">E15+E15*G15</f>
        <v>0</v>
      </c>
      <c r="J15" s="28">
        <f t="shared" ref="J15" si="3">D15*I15</f>
        <v>0</v>
      </c>
      <c r="M15" s="92"/>
    </row>
    <row r="16" spans="1:13" ht="26.25" customHeight="1">
      <c r="A16" s="100">
        <v>2</v>
      </c>
      <c r="B16" s="17" t="s">
        <v>255</v>
      </c>
      <c r="C16" s="70" t="s">
        <v>17</v>
      </c>
      <c r="D16" s="19">
        <v>20</v>
      </c>
      <c r="E16" s="20">
        <v>0</v>
      </c>
      <c r="F16" s="43">
        <f t="shared" ref="F16:F38" si="4">D16*E16</f>
        <v>0</v>
      </c>
      <c r="G16" s="22">
        <v>0.05</v>
      </c>
      <c r="H16" s="21">
        <f t="shared" ref="H16:H38" si="5">J16-F16</f>
        <v>0</v>
      </c>
      <c r="I16" s="21">
        <f t="shared" ref="I16:I38" si="6">E16+E16*G16</f>
        <v>0</v>
      </c>
      <c r="J16" s="28">
        <f t="shared" ref="J16:J38" si="7">D16*I16</f>
        <v>0</v>
      </c>
    </row>
    <row r="17" spans="1:10" ht="26.25" customHeight="1">
      <c r="A17" s="100">
        <v>3</v>
      </c>
      <c r="B17" s="17" t="s">
        <v>43</v>
      </c>
      <c r="C17" s="18" t="s">
        <v>17</v>
      </c>
      <c r="D17" s="19">
        <v>100</v>
      </c>
      <c r="E17" s="20">
        <v>0</v>
      </c>
      <c r="F17" s="43">
        <f t="shared" si="4"/>
        <v>0</v>
      </c>
      <c r="G17" s="22">
        <v>0.05</v>
      </c>
      <c r="H17" s="21">
        <f t="shared" si="5"/>
        <v>0</v>
      </c>
      <c r="I17" s="21">
        <f t="shared" si="6"/>
        <v>0</v>
      </c>
      <c r="J17" s="28">
        <f t="shared" si="7"/>
        <v>0</v>
      </c>
    </row>
    <row r="18" spans="1:10" ht="24.75" customHeight="1">
      <c r="A18" s="100">
        <v>4</v>
      </c>
      <c r="B18" s="17" t="s">
        <v>137</v>
      </c>
      <c r="C18" s="18" t="s">
        <v>17</v>
      </c>
      <c r="D18" s="19">
        <v>30</v>
      </c>
      <c r="E18" s="20">
        <v>0</v>
      </c>
      <c r="F18" s="43">
        <f t="shared" si="4"/>
        <v>0</v>
      </c>
      <c r="G18" s="22">
        <v>0.05</v>
      </c>
      <c r="H18" s="21">
        <f t="shared" si="5"/>
        <v>0</v>
      </c>
      <c r="I18" s="21">
        <f t="shared" si="6"/>
        <v>0</v>
      </c>
      <c r="J18" s="28">
        <f t="shared" si="7"/>
        <v>0</v>
      </c>
    </row>
    <row r="19" spans="1:10" ht="25.5" customHeight="1">
      <c r="A19" s="100">
        <v>5</v>
      </c>
      <c r="B19" s="17" t="s">
        <v>138</v>
      </c>
      <c r="C19" s="18" t="s">
        <v>17</v>
      </c>
      <c r="D19" s="19">
        <v>100</v>
      </c>
      <c r="E19" s="20">
        <v>0</v>
      </c>
      <c r="F19" s="43">
        <f t="shared" si="4"/>
        <v>0</v>
      </c>
      <c r="G19" s="22">
        <v>0.05</v>
      </c>
      <c r="H19" s="21">
        <f t="shared" si="5"/>
        <v>0</v>
      </c>
      <c r="I19" s="21">
        <f>E19+E19*G19</f>
        <v>0</v>
      </c>
      <c r="J19" s="28">
        <f t="shared" si="7"/>
        <v>0</v>
      </c>
    </row>
    <row r="20" spans="1:10" ht="33.75" customHeight="1">
      <c r="A20" s="100">
        <v>6</v>
      </c>
      <c r="B20" s="17" t="s">
        <v>139</v>
      </c>
      <c r="C20" s="18" t="s">
        <v>17</v>
      </c>
      <c r="D20" s="19">
        <v>80</v>
      </c>
      <c r="E20" s="20">
        <v>0</v>
      </c>
      <c r="F20" s="43">
        <f t="shared" si="4"/>
        <v>0</v>
      </c>
      <c r="G20" s="22">
        <v>0.05</v>
      </c>
      <c r="H20" s="21">
        <f t="shared" si="5"/>
        <v>0</v>
      </c>
      <c r="I20" s="21">
        <f t="shared" si="6"/>
        <v>0</v>
      </c>
      <c r="J20" s="28">
        <f t="shared" si="7"/>
        <v>0</v>
      </c>
    </row>
    <row r="21" spans="1:10" ht="30.75" customHeight="1">
      <c r="A21" s="100">
        <v>7</v>
      </c>
      <c r="B21" s="17" t="s">
        <v>140</v>
      </c>
      <c r="C21" s="18" t="s">
        <v>17</v>
      </c>
      <c r="D21" s="19">
        <v>80</v>
      </c>
      <c r="E21" s="20">
        <v>0</v>
      </c>
      <c r="F21" s="43">
        <f t="shared" si="4"/>
        <v>0</v>
      </c>
      <c r="G21" s="22">
        <v>0.05</v>
      </c>
      <c r="H21" s="21">
        <f t="shared" si="5"/>
        <v>0</v>
      </c>
      <c r="I21" s="21">
        <f t="shared" si="6"/>
        <v>0</v>
      </c>
      <c r="J21" s="28">
        <f t="shared" si="7"/>
        <v>0</v>
      </c>
    </row>
    <row r="22" spans="1:10" ht="40.5" customHeight="1">
      <c r="A22" s="100">
        <v>8</v>
      </c>
      <c r="B22" s="17" t="s">
        <v>141</v>
      </c>
      <c r="C22" s="18" t="s">
        <v>20</v>
      </c>
      <c r="D22" s="19">
        <v>200</v>
      </c>
      <c r="E22" s="20">
        <v>0</v>
      </c>
      <c r="F22" s="43">
        <f t="shared" si="4"/>
        <v>0</v>
      </c>
      <c r="G22" s="22">
        <v>0.05</v>
      </c>
      <c r="H22" s="21">
        <f t="shared" si="5"/>
        <v>0</v>
      </c>
      <c r="I22" s="21">
        <f t="shared" si="6"/>
        <v>0</v>
      </c>
      <c r="J22" s="28">
        <f t="shared" si="7"/>
        <v>0</v>
      </c>
    </row>
    <row r="23" spans="1:10" ht="30" customHeight="1">
      <c r="A23" s="100">
        <v>9</v>
      </c>
      <c r="B23" s="17" t="s">
        <v>142</v>
      </c>
      <c r="C23" s="18" t="s">
        <v>17</v>
      </c>
      <c r="D23" s="19">
        <v>50</v>
      </c>
      <c r="E23" s="20">
        <v>0</v>
      </c>
      <c r="F23" s="43">
        <f t="shared" si="4"/>
        <v>0</v>
      </c>
      <c r="G23" s="22">
        <v>0.05</v>
      </c>
      <c r="H23" s="21">
        <f t="shared" si="5"/>
        <v>0</v>
      </c>
      <c r="I23" s="21">
        <f t="shared" si="6"/>
        <v>0</v>
      </c>
      <c r="J23" s="28">
        <f t="shared" si="7"/>
        <v>0</v>
      </c>
    </row>
    <row r="24" spans="1:10" ht="24.75" customHeight="1">
      <c r="A24" s="100">
        <v>10</v>
      </c>
      <c r="B24" s="17" t="s">
        <v>143</v>
      </c>
      <c r="C24" s="18" t="s">
        <v>17</v>
      </c>
      <c r="D24" s="19">
        <v>50</v>
      </c>
      <c r="E24" s="20">
        <v>0</v>
      </c>
      <c r="F24" s="43">
        <f t="shared" si="4"/>
        <v>0</v>
      </c>
      <c r="G24" s="22">
        <v>0.05</v>
      </c>
      <c r="H24" s="21">
        <f t="shared" si="5"/>
        <v>0</v>
      </c>
      <c r="I24" s="21">
        <f t="shared" si="6"/>
        <v>0</v>
      </c>
      <c r="J24" s="28">
        <f t="shared" si="7"/>
        <v>0</v>
      </c>
    </row>
    <row r="25" spans="1:10" ht="27.75" customHeight="1">
      <c r="A25" s="100">
        <v>11</v>
      </c>
      <c r="B25" s="17" t="s">
        <v>258</v>
      </c>
      <c r="C25" s="18" t="s">
        <v>17</v>
      </c>
      <c r="D25" s="19">
        <v>100</v>
      </c>
      <c r="E25" s="20">
        <v>0</v>
      </c>
      <c r="F25" s="43">
        <f t="shared" si="4"/>
        <v>0</v>
      </c>
      <c r="G25" s="22">
        <v>0.05</v>
      </c>
      <c r="H25" s="21">
        <f t="shared" si="5"/>
        <v>0</v>
      </c>
      <c r="I25" s="21">
        <f t="shared" si="6"/>
        <v>0</v>
      </c>
      <c r="J25" s="28">
        <f t="shared" si="7"/>
        <v>0</v>
      </c>
    </row>
    <row r="26" spans="1:10" ht="33" customHeight="1">
      <c r="A26" s="100">
        <v>12</v>
      </c>
      <c r="B26" s="17" t="s">
        <v>148</v>
      </c>
      <c r="C26" s="18" t="s">
        <v>17</v>
      </c>
      <c r="D26" s="19">
        <v>200</v>
      </c>
      <c r="E26" s="20">
        <v>0</v>
      </c>
      <c r="F26" s="43">
        <f t="shared" si="4"/>
        <v>0</v>
      </c>
      <c r="G26" s="22">
        <v>0.05</v>
      </c>
      <c r="H26" s="21">
        <f t="shared" si="5"/>
        <v>0</v>
      </c>
      <c r="I26" s="21">
        <f t="shared" si="6"/>
        <v>0</v>
      </c>
      <c r="J26" s="28">
        <f t="shared" si="7"/>
        <v>0</v>
      </c>
    </row>
    <row r="27" spans="1:10" ht="33" customHeight="1">
      <c r="A27" s="100">
        <v>12</v>
      </c>
      <c r="B27" s="17" t="s">
        <v>257</v>
      </c>
      <c r="C27" s="18" t="s">
        <v>17</v>
      </c>
      <c r="D27" s="19">
        <v>20</v>
      </c>
      <c r="E27" s="20">
        <v>0</v>
      </c>
      <c r="F27" s="43">
        <f t="shared" ref="F27" si="8">D27*E27</f>
        <v>0</v>
      </c>
      <c r="G27" s="22">
        <v>0.05</v>
      </c>
      <c r="H27" s="21">
        <f t="shared" ref="H27" si="9">J27-F27</f>
        <v>0</v>
      </c>
      <c r="I27" s="21">
        <f t="shared" ref="I27" si="10">E27+E27*G27</f>
        <v>0</v>
      </c>
      <c r="J27" s="28">
        <f t="shared" ref="J27" si="11">D27*I27</f>
        <v>0</v>
      </c>
    </row>
    <row r="28" spans="1:10" ht="29.25" customHeight="1">
      <c r="A28" s="100">
        <v>13</v>
      </c>
      <c r="B28" s="17" t="s">
        <v>144</v>
      </c>
      <c r="C28" s="18" t="s">
        <v>17</v>
      </c>
      <c r="D28" s="19">
        <v>100</v>
      </c>
      <c r="E28" s="20">
        <v>0</v>
      </c>
      <c r="F28" s="43">
        <f t="shared" si="4"/>
        <v>0</v>
      </c>
      <c r="G28" s="22">
        <v>0.05</v>
      </c>
      <c r="H28" s="21">
        <f t="shared" si="5"/>
        <v>0</v>
      </c>
      <c r="I28" s="21">
        <f t="shared" si="6"/>
        <v>0</v>
      </c>
      <c r="J28" s="28">
        <f t="shared" si="7"/>
        <v>0</v>
      </c>
    </row>
    <row r="29" spans="1:10" ht="37.5" customHeight="1">
      <c r="A29" s="100">
        <v>14</v>
      </c>
      <c r="B29" s="17" t="s">
        <v>145</v>
      </c>
      <c r="C29" s="70" t="s">
        <v>17</v>
      </c>
      <c r="D29" s="19">
        <v>300</v>
      </c>
      <c r="E29" s="20">
        <v>0</v>
      </c>
      <c r="F29" s="43">
        <f t="shared" si="4"/>
        <v>0</v>
      </c>
      <c r="G29" s="22">
        <v>0.05</v>
      </c>
      <c r="H29" s="21">
        <f t="shared" si="5"/>
        <v>0</v>
      </c>
      <c r="I29" s="21">
        <f t="shared" si="6"/>
        <v>0</v>
      </c>
      <c r="J29" s="28">
        <f t="shared" si="7"/>
        <v>0</v>
      </c>
    </row>
    <row r="30" spans="1:10" ht="27.75" customHeight="1">
      <c r="A30" s="100">
        <v>15</v>
      </c>
      <c r="B30" s="17" t="s">
        <v>98</v>
      </c>
      <c r="C30" s="18" t="s">
        <v>17</v>
      </c>
      <c r="D30" s="19">
        <v>20</v>
      </c>
      <c r="E30" s="20">
        <v>0</v>
      </c>
      <c r="F30" s="43">
        <f t="shared" si="4"/>
        <v>0</v>
      </c>
      <c r="G30" s="22">
        <v>0.05</v>
      </c>
      <c r="H30" s="21">
        <f t="shared" si="5"/>
        <v>0</v>
      </c>
      <c r="I30" s="21">
        <f t="shared" si="6"/>
        <v>0</v>
      </c>
      <c r="J30" s="28">
        <f t="shared" si="7"/>
        <v>0</v>
      </c>
    </row>
    <row r="31" spans="1:10" ht="27.75" customHeight="1">
      <c r="A31" s="100">
        <v>15</v>
      </c>
      <c r="B31" s="17" t="s">
        <v>147</v>
      </c>
      <c r="C31" s="18" t="s">
        <v>17</v>
      </c>
      <c r="D31" s="19">
        <v>30</v>
      </c>
      <c r="E31" s="20">
        <v>0</v>
      </c>
      <c r="F31" s="43">
        <f t="shared" ref="F31" si="12">D31*E31</f>
        <v>0</v>
      </c>
      <c r="G31" s="22">
        <v>0.05</v>
      </c>
      <c r="H31" s="21">
        <f t="shared" ref="H31" si="13">J31-F31</f>
        <v>0</v>
      </c>
      <c r="I31" s="21">
        <f t="shared" ref="I31" si="14">E31+E31*G31</f>
        <v>0</v>
      </c>
      <c r="J31" s="28">
        <f t="shared" ref="J31" si="15">D31*I31</f>
        <v>0</v>
      </c>
    </row>
    <row r="32" spans="1:10" ht="30" customHeight="1">
      <c r="A32" s="100">
        <v>16</v>
      </c>
      <c r="B32" s="69" t="s">
        <v>253</v>
      </c>
      <c r="C32" s="18" t="s">
        <v>17</v>
      </c>
      <c r="D32" s="19">
        <v>50</v>
      </c>
      <c r="E32" s="20">
        <v>0</v>
      </c>
      <c r="F32" s="43">
        <f t="shared" si="4"/>
        <v>0</v>
      </c>
      <c r="G32" s="22">
        <v>0.05</v>
      </c>
      <c r="H32" s="21">
        <f t="shared" si="5"/>
        <v>0</v>
      </c>
      <c r="I32" s="21">
        <f t="shared" si="6"/>
        <v>0</v>
      </c>
      <c r="J32" s="28">
        <f t="shared" si="7"/>
        <v>0</v>
      </c>
    </row>
    <row r="33" spans="1:10" ht="24.75" customHeight="1">
      <c r="A33" s="100">
        <v>17</v>
      </c>
      <c r="B33" s="17" t="s">
        <v>149</v>
      </c>
      <c r="C33" s="18" t="s">
        <v>17</v>
      </c>
      <c r="D33" s="19">
        <v>150</v>
      </c>
      <c r="E33" s="20">
        <v>0</v>
      </c>
      <c r="F33" s="43">
        <f t="shared" si="4"/>
        <v>0</v>
      </c>
      <c r="G33" s="22">
        <v>0.05</v>
      </c>
      <c r="H33" s="21">
        <f t="shared" si="5"/>
        <v>0</v>
      </c>
      <c r="I33" s="21">
        <f t="shared" si="6"/>
        <v>0</v>
      </c>
      <c r="J33" s="28">
        <f t="shared" si="7"/>
        <v>0</v>
      </c>
    </row>
    <row r="34" spans="1:10" ht="44.25" customHeight="1">
      <c r="A34" s="100">
        <v>18</v>
      </c>
      <c r="B34" s="17" t="s">
        <v>44</v>
      </c>
      <c r="C34" s="18" t="s">
        <v>17</v>
      </c>
      <c r="D34" s="19">
        <v>20</v>
      </c>
      <c r="E34" s="20">
        <v>0</v>
      </c>
      <c r="F34" s="43">
        <f t="shared" si="4"/>
        <v>0</v>
      </c>
      <c r="G34" s="22">
        <v>0.05</v>
      </c>
      <c r="H34" s="21">
        <f t="shared" si="5"/>
        <v>0</v>
      </c>
      <c r="I34" s="21">
        <f t="shared" si="6"/>
        <v>0</v>
      </c>
      <c r="J34" s="28">
        <f t="shared" si="7"/>
        <v>0</v>
      </c>
    </row>
    <row r="35" spans="1:10" ht="48.6" customHeight="1">
      <c r="A35" s="100">
        <v>19</v>
      </c>
      <c r="B35" s="17" t="s">
        <v>146</v>
      </c>
      <c r="C35" s="18" t="s">
        <v>17</v>
      </c>
      <c r="D35" s="19">
        <v>400</v>
      </c>
      <c r="E35" s="20">
        <v>0</v>
      </c>
      <c r="F35" s="43">
        <f t="shared" si="4"/>
        <v>0</v>
      </c>
      <c r="G35" s="22">
        <v>0.05</v>
      </c>
      <c r="H35" s="21">
        <f t="shared" si="5"/>
        <v>0</v>
      </c>
      <c r="I35" s="21">
        <f t="shared" si="6"/>
        <v>0</v>
      </c>
      <c r="J35" s="28">
        <f t="shared" si="7"/>
        <v>0</v>
      </c>
    </row>
    <row r="36" spans="1:10" ht="33" customHeight="1">
      <c r="A36" s="100">
        <v>20</v>
      </c>
      <c r="B36" s="17" t="s">
        <v>259</v>
      </c>
      <c r="C36" s="18" t="s">
        <v>17</v>
      </c>
      <c r="D36" s="19">
        <v>20</v>
      </c>
      <c r="E36" s="20">
        <v>0</v>
      </c>
      <c r="F36" s="43">
        <f t="shared" si="4"/>
        <v>0</v>
      </c>
      <c r="G36" s="22">
        <v>0.05</v>
      </c>
      <c r="H36" s="21">
        <f t="shared" si="5"/>
        <v>0</v>
      </c>
      <c r="I36" s="21">
        <f t="shared" si="6"/>
        <v>0</v>
      </c>
      <c r="J36" s="28">
        <f t="shared" si="7"/>
        <v>0</v>
      </c>
    </row>
    <row r="37" spans="1:10" ht="31.5" customHeight="1">
      <c r="A37" s="100">
        <v>21</v>
      </c>
      <c r="B37" s="17" t="s">
        <v>254</v>
      </c>
      <c r="C37" s="18" t="s">
        <v>20</v>
      </c>
      <c r="D37" s="19">
        <v>75</v>
      </c>
      <c r="E37" s="20">
        <v>0</v>
      </c>
      <c r="F37" s="43">
        <f t="shared" si="4"/>
        <v>0</v>
      </c>
      <c r="G37" s="22">
        <v>0.05</v>
      </c>
      <c r="H37" s="21">
        <f t="shared" si="5"/>
        <v>0</v>
      </c>
      <c r="I37" s="21">
        <f t="shared" si="6"/>
        <v>0</v>
      </c>
      <c r="J37" s="28">
        <f t="shared" si="7"/>
        <v>0</v>
      </c>
    </row>
    <row r="38" spans="1:10" ht="33" customHeight="1">
      <c r="A38" s="100">
        <v>22</v>
      </c>
      <c r="B38" s="17" t="s">
        <v>256</v>
      </c>
      <c r="C38" s="18" t="s">
        <v>17</v>
      </c>
      <c r="D38" s="19">
        <v>150</v>
      </c>
      <c r="E38" s="20">
        <v>0</v>
      </c>
      <c r="F38" s="43">
        <f t="shared" si="4"/>
        <v>0</v>
      </c>
      <c r="G38" s="22">
        <v>0.05</v>
      </c>
      <c r="H38" s="21">
        <f t="shared" si="5"/>
        <v>0</v>
      </c>
      <c r="I38" s="21">
        <f t="shared" si="6"/>
        <v>0</v>
      </c>
      <c r="J38" s="28">
        <f t="shared" si="7"/>
        <v>0</v>
      </c>
    </row>
    <row r="39" spans="1:10" ht="15.75" thickBot="1">
      <c r="A39" s="103"/>
      <c r="B39" s="104" t="s">
        <v>49</v>
      </c>
      <c r="C39" s="83"/>
      <c r="D39" s="84"/>
      <c r="E39" s="85"/>
      <c r="F39" s="86">
        <f>SUM(F14:F38)</f>
        <v>0</v>
      </c>
      <c r="G39" s="87"/>
      <c r="H39" s="86">
        <f>SUM(H14:H38)</f>
        <v>0</v>
      </c>
      <c r="I39" s="105"/>
      <c r="J39" s="89">
        <f>SUM(J14:J38)</f>
        <v>0</v>
      </c>
    </row>
    <row r="45" spans="1:10">
      <c r="G45" s="228" t="s">
        <v>45</v>
      </c>
      <c r="H45" s="228"/>
      <c r="I45" s="228"/>
    </row>
  </sheetData>
  <mergeCells count="10">
    <mergeCell ref="C1:E1"/>
    <mergeCell ref="F1:I1"/>
    <mergeCell ref="C3:F3"/>
    <mergeCell ref="B5:J5"/>
    <mergeCell ref="B6:J6"/>
    <mergeCell ref="G45:I45"/>
    <mergeCell ref="B11:J11"/>
    <mergeCell ref="B7:J7"/>
    <mergeCell ref="B9:J9"/>
    <mergeCell ref="B10:J10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M37"/>
  <sheetViews>
    <sheetView topLeftCell="A27" zoomScaleNormal="100" workbookViewId="0">
      <selection activeCell="N31" sqref="N31"/>
    </sheetView>
  </sheetViews>
  <sheetFormatPr defaultRowHeight="15"/>
  <cols>
    <col min="1" max="1" width="6" customWidth="1"/>
    <col min="2" max="2" width="38" customWidth="1"/>
    <col min="3" max="3" width="10.42578125" customWidth="1"/>
    <col min="4" max="4" width="6.7109375" customWidth="1"/>
    <col min="5" max="5" width="11.140625" customWidth="1"/>
    <col min="6" max="6" width="12.7109375" customWidth="1"/>
    <col min="7" max="7" width="7" customWidth="1"/>
    <col min="8" max="8" width="10.7109375" customWidth="1"/>
    <col min="9" max="9" width="11.85546875" customWidth="1"/>
    <col min="10" max="10" width="13.7109375" customWidth="1"/>
  </cols>
  <sheetData>
    <row r="1" spans="1:13" ht="53.25" customHeight="1">
      <c r="A1" s="1"/>
      <c r="B1" s="176" t="s">
        <v>0</v>
      </c>
      <c r="C1" s="214" t="s">
        <v>32</v>
      </c>
      <c r="D1" s="214"/>
      <c r="E1" s="214"/>
      <c r="F1" s="215" t="s">
        <v>218</v>
      </c>
      <c r="G1" s="216"/>
      <c r="H1" s="216"/>
      <c r="I1" s="217"/>
      <c r="J1" s="6"/>
    </row>
    <row r="2" spans="1:13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5.75">
      <c r="A3" s="1"/>
      <c r="B3" s="2"/>
      <c r="C3" s="220" t="s">
        <v>251</v>
      </c>
      <c r="D3" s="221"/>
      <c r="E3" s="221"/>
      <c r="F3" s="221"/>
      <c r="G3" s="7"/>
      <c r="H3" s="6"/>
      <c r="I3" s="6"/>
      <c r="J3" s="6"/>
    </row>
    <row r="4" spans="1:13" ht="1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28.5" customHeight="1">
      <c r="A5" s="1"/>
      <c r="B5" s="222" t="s">
        <v>176</v>
      </c>
      <c r="C5" s="223"/>
      <c r="D5" s="223"/>
      <c r="E5" s="223"/>
      <c r="F5" s="223"/>
      <c r="G5" s="223"/>
      <c r="H5" s="223"/>
      <c r="I5" s="223"/>
      <c r="J5" s="224"/>
    </row>
    <row r="6" spans="1:13" ht="27" customHeight="1">
      <c r="A6" s="1"/>
      <c r="B6" s="222" t="s">
        <v>177</v>
      </c>
      <c r="C6" s="223"/>
      <c r="D6" s="223"/>
      <c r="E6" s="223"/>
      <c r="F6" s="223"/>
      <c r="G6" s="223"/>
      <c r="H6" s="223"/>
      <c r="I6" s="223"/>
      <c r="J6" s="224"/>
    </row>
    <row r="7" spans="1:13" ht="31.5" customHeight="1">
      <c r="A7" s="1"/>
      <c r="B7" s="222" t="s">
        <v>181</v>
      </c>
      <c r="C7" s="223"/>
      <c r="D7" s="223"/>
      <c r="E7" s="223"/>
      <c r="F7" s="223"/>
      <c r="G7" s="223"/>
      <c r="H7" s="223"/>
      <c r="I7" s="223"/>
      <c r="J7" s="224"/>
    </row>
    <row r="8" spans="1:13">
      <c r="A8" s="1"/>
      <c r="B8" s="11"/>
      <c r="C8" s="12"/>
      <c r="D8" s="13"/>
      <c r="E8" s="14"/>
      <c r="F8" s="14"/>
      <c r="G8" s="15"/>
      <c r="H8" s="14"/>
      <c r="I8" s="14"/>
      <c r="J8" s="14"/>
    </row>
    <row r="9" spans="1:13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3">
      <c r="A10" s="1"/>
      <c r="B10" s="225" t="s">
        <v>46</v>
      </c>
      <c r="C10" s="225"/>
      <c r="D10" s="225"/>
      <c r="E10" s="225"/>
      <c r="F10" s="225"/>
      <c r="G10" s="225"/>
      <c r="H10" s="225"/>
      <c r="I10" s="225"/>
      <c r="J10" s="225"/>
    </row>
    <row r="11" spans="1:13" ht="36" customHeight="1">
      <c r="A11" s="1"/>
      <c r="B11" s="219" t="s">
        <v>47</v>
      </c>
      <c r="C11" s="219"/>
      <c r="D11" s="219"/>
      <c r="E11" s="219"/>
      <c r="F11" s="219"/>
      <c r="G11" s="219"/>
      <c r="H11" s="219"/>
      <c r="I11" s="219"/>
      <c r="J11" s="219"/>
    </row>
    <row r="12" spans="1:13" ht="15.75" thickBot="1">
      <c r="A12" s="1"/>
      <c r="B12" s="44"/>
      <c r="C12" s="3"/>
      <c r="D12" s="4"/>
      <c r="E12" s="5"/>
      <c r="F12" s="5"/>
      <c r="G12" s="42"/>
      <c r="H12" s="5"/>
      <c r="I12" s="5"/>
      <c r="J12" s="5"/>
    </row>
    <row r="13" spans="1:13" ht="36">
      <c r="A13" s="45" t="s">
        <v>7</v>
      </c>
      <c r="B13" s="46" t="s">
        <v>8</v>
      </c>
      <c r="C13" s="47" t="s">
        <v>9</v>
      </c>
      <c r="D13" s="46" t="s">
        <v>10</v>
      </c>
      <c r="E13" s="48" t="s">
        <v>11</v>
      </c>
      <c r="F13" s="48" t="s">
        <v>12</v>
      </c>
      <c r="G13" s="49" t="s">
        <v>48</v>
      </c>
      <c r="H13" s="48" t="s">
        <v>14</v>
      </c>
      <c r="I13" s="50" t="s">
        <v>15</v>
      </c>
      <c r="J13" s="51" t="s">
        <v>16</v>
      </c>
      <c r="M13" s="175"/>
    </row>
    <row r="14" spans="1:13" ht="30" customHeight="1">
      <c r="A14" s="102">
        <v>1</v>
      </c>
      <c r="B14" s="17" t="s">
        <v>274</v>
      </c>
      <c r="C14" s="52" t="s">
        <v>17</v>
      </c>
      <c r="D14" s="53">
        <v>100</v>
      </c>
      <c r="E14" s="54">
        <v>0</v>
      </c>
      <c r="F14" s="21">
        <f>D14*E14</f>
        <v>0</v>
      </c>
      <c r="G14" s="22">
        <v>0.05</v>
      </c>
      <c r="H14" s="21">
        <f>J14-F14</f>
        <v>0</v>
      </c>
      <c r="I14" s="55">
        <f>E14+E14*G14</f>
        <v>0</v>
      </c>
      <c r="J14" s="28">
        <f>D14*I14</f>
        <v>0</v>
      </c>
      <c r="M14" s="175"/>
    </row>
    <row r="15" spans="1:13" ht="28.5" customHeight="1">
      <c r="A15" s="102">
        <v>2</v>
      </c>
      <c r="B15" s="17" t="s">
        <v>272</v>
      </c>
      <c r="C15" s="52" t="s">
        <v>17</v>
      </c>
      <c r="D15" s="53">
        <v>100</v>
      </c>
      <c r="E15" s="54">
        <v>0</v>
      </c>
      <c r="F15" s="21">
        <f>D15*E15</f>
        <v>0</v>
      </c>
      <c r="G15" s="22">
        <v>0.05</v>
      </c>
      <c r="H15" s="21">
        <f>J15-F15</f>
        <v>0</v>
      </c>
      <c r="I15" s="55">
        <f>E15+E15*G15</f>
        <v>0</v>
      </c>
      <c r="J15" s="28">
        <f>D15*I15</f>
        <v>0</v>
      </c>
    </row>
    <row r="16" spans="1:13" ht="38.25" customHeight="1">
      <c r="A16" s="102">
        <v>3</v>
      </c>
      <c r="B16" s="17" t="s">
        <v>273</v>
      </c>
      <c r="C16" s="52" t="s">
        <v>17</v>
      </c>
      <c r="D16" s="53">
        <v>180</v>
      </c>
      <c r="E16" s="54">
        <v>0</v>
      </c>
      <c r="F16" s="21">
        <f t="shared" ref="F16:F32" si="0">D16*E16</f>
        <v>0</v>
      </c>
      <c r="G16" s="22">
        <v>0.05</v>
      </c>
      <c r="H16" s="21">
        <f t="shared" ref="H16:H32" si="1">J16-F16</f>
        <v>0</v>
      </c>
      <c r="I16" s="55">
        <f t="shared" ref="I16:I32" si="2">E16+E16*G16</f>
        <v>0</v>
      </c>
      <c r="J16" s="28">
        <f t="shared" ref="J16:J32" si="3">D16*I16</f>
        <v>0</v>
      </c>
    </row>
    <row r="17" spans="1:10" ht="26.25" customHeight="1">
      <c r="A17" s="102">
        <v>4</v>
      </c>
      <c r="B17" s="56" t="s">
        <v>115</v>
      </c>
      <c r="C17" s="52" t="s">
        <v>17</v>
      </c>
      <c r="D17" s="53">
        <v>180</v>
      </c>
      <c r="E17" s="54">
        <v>0</v>
      </c>
      <c r="F17" s="21">
        <f t="shared" si="0"/>
        <v>0</v>
      </c>
      <c r="G17" s="22">
        <v>0.05</v>
      </c>
      <c r="H17" s="21">
        <f t="shared" si="1"/>
        <v>0</v>
      </c>
      <c r="I17" s="55">
        <f t="shared" si="2"/>
        <v>0</v>
      </c>
      <c r="J17" s="28">
        <f t="shared" si="3"/>
        <v>0</v>
      </c>
    </row>
    <row r="18" spans="1:10" ht="37.5" customHeight="1">
      <c r="A18" s="102">
        <v>5</v>
      </c>
      <c r="B18" s="57" t="s">
        <v>260</v>
      </c>
      <c r="C18" s="52" t="s">
        <v>17</v>
      </c>
      <c r="D18" s="53">
        <v>500</v>
      </c>
      <c r="E18" s="54">
        <v>0</v>
      </c>
      <c r="F18" s="21">
        <f t="shared" si="0"/>
        <v>0</v>
      </c>
      <c r="G18" s="22">
        <v>0.05</v>
      </c>
      <c r="H18" s="21">
        <f t="shared" si="1"/>
        <v>0</v>
      </c>
      <c r="I18" s="55">
        <f t="shared" si="2"/>
        <v>0</v>
      </c>
      <c r="J18" s="28">
        <f t="shared" si="3"/>
        <v>0</v>
      </c>
    </row>
    <row r="19" spans="1:10" ht="37.5" customHeight="1">
      <c r="A19" s="102">
        <v>6</v>
      </c>
      <c r="B19" s="57" t="s">
        <v>198</v>
      </c>
      <c r="C19" s="52" t="s">
        <v>17</v>
      </c>
      <c r="D19" s="53">
        <v>12000</v>
      </c>
      <c r="E19" s="54">
        <v>0</v>
      </c>
      <c r="F19" s="21">
        <f t="shared" si="0"/>
        <v>0</v>
      </c>
      <c r="G19" s="22">
        <v>0.05</v>
      </c>
      <c r="H19" s="21">
        <f t="shared" si="1"/>
        <v>0</v>
      </c>
      <c r="I19" s="55">
        <f t="shared" si="2"/>
        <v>0</v>
      </c>
      <c r="J19" s="28">
        <f t="shared" si="3"/>
        <v>0</v>
      </c>
    </row>
    <row r="20" spans="1:10" ht="45.75" customHeight="1">
      <c r="A20" s="102">
        <v>7</v>
      </c>
      <c r="B20" s="57" t="s">
        <v>116</v>
      </c>
      <c r="C20" s="52" t="s">
        <v>17</v>
      </c>
      <c r="D20" s="53">
        <v>4000</v>
      </c>
      <c r="E20" s="54">
        <v>0</v>
      </c>
      <c r="F20" s="21">
        <f t="shared" si="0"/>
        <v>0</v>
      </c>
      <c r="G20" s="22">
        <v>0.05</v>
      </c>
      <c r="H20" s="21">
        <f t="shared" si="1"/>
        <v>0</v>
      </c>
      <c r="I20" s="55">
        <f t="shared" si="2"/>
        <v>0</v>
      </c>
      <c r="J20" s="28">
        <f t="shared" si="3"/>
        <v>0</v>
      </c>
    </row>
    <row r="21" spans="1:10" ht="24" customHeight="1">
      <c r="A21" s="102">
        <v>8</v>
      </c>
      <c r="B21" s="56" t="s">
        <v>261</v>
      </c>
      <c r="C21" s="58" t="s">
        <v>17</v>
      </c>
      <c r="D21" s="53">
        <v>10</v>
      </c>
      <c r="E21" s="54">
        <v>0</v>
      </c>
      <c r="F21" s="21">
        <f t="shared" si="0"/>
        <v>0</v>
      </c>
      <c r="G21" s="59">
        <v>0.05</v>
      </c>
      <c r="H21" s="21">
        <f t="shared" si="1"/>
        <v>0</v>
      </c>
      <c r="I21" s="55">
        <f t="shared" si="2"/>
        <v>0</v>
      </c>
      <c r="J21" s="28">
        <f t="shared" si="3"/>
        <v>0</v>
      </c>
    </row>
    <row r="22" spans="1:10" ht="27" customHeight="1">
      <c r="A22" s="102">
        <v>9</v>
      </c>
      <c r="B22" s="60" t="s">
        <v>262</v>
      </c>
      <c r="C22" s="61" t="s">
        <v>17</v>
      </c>
      <c r="D22" s="62">
        <v>30</v>
      </c>
      <c r="E22" s="54">
        <v>0</v>
      </c>
      <c r="F22" s="21">
        <f t="shared" si="0"/>
        <v>0</v>
      </c>
      <c r="G22" s="63">
        <v>0.05</v>
      </c>
      <c r="H22" s="21">
        <f t="shared" si="1"/>
        <v>0</v>
      </c>
      <c r="I22" s="55">
        <f t="shared" si="2"/>
        <v>0</v>
      </c>
      <c r="J22" s="28">
        <f t="shared" si="3"/>
        <v>0</v>
      </c>
    </row>
    <row r="23" spans="1:10" ht="43.5" customHeight="1">
      <c r="A23" s="102">
        <v>10</v>
      </c>
      <c r="B23" s="60" t="s">
        <v>265</v>
      </c>
      <c r="C23" s="61" t="s">
        <v>20</v>
      </c>
      <c r="D23" s="62">
        <v>50</v>
      </c>
      <c r="E23" s="54">
        <v>0</v>
      </c>
      <c r="F23" s="21">
        <f t="shared" si="0"/>
        <v>0</v>
      </c>
      <c r="G23" s="63">
        <v>0.05</v>
      </c>
      <c r="H23" s="21">
        <f t="shared" si="1"/>
        <v>0</v>
      </c>
      <c r="I23" s="55">
        <f t="shared" si="2"/>
        <v>0</v>
      </c>
      <c r="J23" s="28">
        <f t="shared" si="3"/>
        <v>0</v>
      </c>
    </row>
    <row r="24" spans="1:10" ht="42" customHeight="1">
      <c r="A24" s="102">
        <v>11</v>
      </c>
      <c r="B24" s="60" t="s">
        <v>266</v>
      </c>
      <c r="C24" s="61" t="s">
        <v>20</v>
      </c>
      <c r="D24" s="62">
        <v>50</v>
      </c>
      <c r="E24" s="54">
        <v>0</v>
      </c>
      <c r="F24" s="21">
        <f t="shared" si="0"/>
        <v>0</v>
      </c>
      <c r="G24" s="63">
        <v>0.05</v>
      </c>
      <c r="H24" s="21">
        <f t="shared" si="1"/>
        <v>0</v>
      </c>
      <c r="I24" s="55">
        <f t="shared" si="2"/>
        <v>0</v>
      </c>
      <c r="J24" s="28">
        <f t="shared" si="3"/>
        <v>0</v>
      </c>
    </row>
    <row r="25" spans="1:10" ht="39.75" customHeight="1">
      <c r="A25" s="102">
        <v>12</v>
      </c>
      <c r="B25" s="60" t="s">
        <v>267</v>
      </c>
      <c r="C25" s="61" t="s">
        <v>20</v>
      </c>
      <c r="D25" s="62">
        <v>50</v>
      </c>
      <c r="E25" s="54">
        <v>0</v>
      </c>
      <c r="F25" s="21">
        <f t="shared" si="0"/>
        <v>0</v>
      </c>
      <c r="G25" s="63">
        <v>0.05</v>
      </c>
      <c r="H25" s="21">
        <f t="shared" si="1"/>
        <v>0</v>
      </c>
      <c r="I25" s="55">
        <f t="shared" si="2"/>
        <v>0</v>
      </c>
      <c r="J25" s="28">
        <f t="shared" si="3"/>
        <v>0</v>
      </c>
    </row>
    <row r="26" spans="1:10" ht="52.5" customHeight="1">
      <c r="A26" s="102">
        <v>13</v>
      </c>
      <c r="B26" s="17" t="s">
        <v>268</v>
      </c>
      <c r="C26" s="58" t="s">
        <v>20</v>
      </c>
      <c r="D26" s="53">
        <v>50</v>
      </c>
      <c r="E26" s="54">
        <v>0</v>
      </c>
      <c r="F26" s="21">
        <f t="shared" si="0"/>
        <v>0</v>
      </c>
      <c r="G26" s="59">
        <v>0.05</v>
      </c>
      <c r="H26" s="21">
        <f t="shared" si="1"/>
        <v>0</v>
      </c>
      <c r="I26" s="55">
        <f t="shared" si="2"/>
        <v>0</v>
      </c>
      <c r="J26" s="28">
        <f t="shared" si="3"/>
        <v>0</v>
      </c>
    </row>
    <row r="27" spans="1:10" ht="27" customHeight="1">
      <c r="A27" s="102">
        <v>14</v>
      </c>
      <c r="B27" s="64" t="s">
        <v>263</v>
      </c>
      <c r="C27" s="65" t="s">
        <v>20</v>
      </c>
      <c r="D27" s="66">
        <v>450</v>
      </c>
      <c r="E27" s="54">
        <v>0</v>
      </c>
      <c r="F27" s="21">
        <f t="shared" si="0"/>
        <v>0</v>
      </c>
      <c r="G27" s="67">
        <v>0.05</v>
      </c>
      <c r="H27" s="21">
        <f t="shared" si="1"/>
        <v>0</v>
      </c>
      <c r="I27" s="55">
        <f t="shared" si="2"/>
        <v>0</v>
      </c>
      <c r="J27" s="28">
        <f t="shared" si="3"/>
        <v>0</v>
      </c>
    </row>
    <row r="28" spans="1:10" ht="37.5" customHeight="1">
      <c r="A28" s="102">
        <v>15</v>
      </c>
      <c r="B28" s="68" t="s">
        <v>117</v>
      </c>
      <c r="C28" s="65" t="s">
        <v>20</v>
      </c>
      <c r="D28" s="66">
        <v>20</v>
      </c>
      <c r="E28" s="54">
        <v>0</v>
      </c>
      <c r="F28" s="21">
        <f t="shared" si="0"/>
        <v>0</v>
      </c>
      <c r="G28" s="67">
        <v>0.05</v>
      </c>
      <c r="H28" s="21">
        <f t="shared" si="1"/>
        <v>0</v>
      </c>
      <c r="I28" s="55">
        <f t="shared" si="2"/>
        <v>0</v>
      </c>
      <c r="J28" s="28">
        <f t="shared" si="3"/>
        <v>0</v>
      </c>
    </row>
    <row r="29" spans="1:10" ht="37.5" customHeight="1">
      <c r="A29" s="102">
        <v>16</v>
      </c>
      <c r="B29" s="68" t="s">
        <v>271</v>
      </c>
      <c r="C29" s="65" t="s">
        <v>17</v>
      </c>
      <c r="D29" s="66">
        <v>600</v>
      </c>
      <c r="E29" s="54">
        <v>0</v>
      </c>
      <c r="F29" s="21">
        <f t="shared" si="0"/>
        <v>0</v>
      </c>
      <c r="G29" s="67">
        <v>0.05</v>
      </c>
      <c r="H29" s="21">
        <f t="shared" si="1"/>
        <v>0</v>
      </c>
      <c r="I29" s="55">
        <f t="shared" si="2"/>
        <v>0</v>
      </c>
      <c r="J29" s="28">
        <f t="shared" si="3"/>
        <v>0</v>
      </c>
    </row>
    <row r="30" spans="1:10" ht="37.5" customHeight="1">
      <c r="A30" s="102">
        <v>17</v>
      </c>
      <c r="B30" s="56" t="s">
        <v>269</v>
      </c>
      <c r="C30" s="58" t="s">
        <v>17</v>
      </c>
      <c r="D30" s="66">
        <v>600</v>
      </c>
      <c r="E30" s="54">
        <v>0</v>
      </c>
      <c r="F30" s="21">
        <f t="shared" si="0"/>
        <v>0</v>
      </c>
      <c r="G30" s="59">
        <v>0.05</v>
      </c>
      <c r="H30" s="21">
        <f t="shared" si="1"/>
        <v>0</v>
      </c>
      <c r="I30" s="55">
        <f t="shared" si="2"/>
        <v>0</v>
      </c>
      <c r="J30" s="28">
        <f t="shared" si="3"/>
        <v>0</v>
      </c>
    </row>
    <row r="31" spans="1:10" ht="37.5" customHeight="1">
      <c r="A31" s="102">
        <v>18</v>
      </c>
      <c r="B31" s="56" t="s">
        <v>270</v>
      </c>
      <c r="C31" s="58" t="s">
        <v>17</v>
      </c>
      <c r="D31" s="66">
        <v>600</v>
      </c>
      <c r="E31" s="54">
        <v>0</v>
      </c>
      <c r="F31" s="21">
        <f t="shared" si="0"/>
        <v>0</v>
      </c>
      <c r="G31" s="59">
        <v>0.05</v>
      </c>
      <c r="H31" s="21">
        <f t="shared" si="1"/>
        <v>0</v>
      </c>
      <c r="I31" s="55">
        <f t="shared" si="2"/>
        <v>0</v>
      </c>
      <c r="J31" s="28">
        <f t="shared" si="3"/>
        <v>0</v>
      </c>
    </row>
    <row r="32" spans="1:10" ht="37.5" customHeight="1">
      <c r="A32" s="102">
        <v>19</v>
      </c>
      <c r="B32" s="56" t="s">
        <v>264</v>
      </c>
      <c r="C32" s="58" t="s">
        <v>17</v>
      </c>
      <c r="D32" s="66">
        <v>600</v>
      </c>
      <c r="E32" s="54">
        <v>0</v>
      </c>
      <c r="F32" s="21">
        <f t="shared" si="0"/>
        <v>0</v>
      </c>
      <c r="G32" s="59">
        <v>0.05</v>
      </c>
      <c r="H32" s="21">
        <f t="shared" si="1"/>
        <v>0</v>
      </c>
      <c r="I32" s="55">
        <f t="shared" si="2"/>
        <v>0</v>
      </c>
      <c r="J32" s="28">
        <f t="shared" si="3"/>
        <v>0</v>
      </c>
    </row>
    <row r="33" spans="1:10" ht="15.75" thickBot="1">
      <c r="A33" s="106"/>
      <c r="B33" s="82" t="s">
        <v>49</v>
      </c>
      <c r="C33" s="83"/>
      <c r="D33" s="84"/>
      <c r="E33" s="85"/>
      <c r="F33" s="86">
        <f>SUM(F15:F32)</f>
        <v>0</v>
      </c>
      <c r="G33" s="87"/>
      <c r="H33" s="86">
        <f>SUM(H15:H32)</f>
        <v>0</v>
      </c>
      <c r="I33" s="88"/>
      <c r="J33" s="89">
        <f>SUM(J15:J32)</f>
        <v>0</v>
      </c>
    </row>
    <row r="37" spans="1:10">
      <c r="H37" s="228" t="s">
        <v>45</v>
      </c>
      <c r="I37" s="228"/>
      <c r="J37" s="228"/>
    </row>
  </sheetData>
  <mergeCells count="10">
    <mergeCell ref="C1:E1"/>
    <mergeCell ref="F1:I1"/>
    <mergeCell ref="C3:F3"/>
    <mergeCell ref="B5:J5"/>
    <mergeCell ref="B6:J6"/>
    <mergeCell ref="H37:J37"/>
    <mergeCell ref="B10:J10"/>
    <mergeCell ref="B11:J11"/>
    <mergeCell ref="B9:J9"/>
    <mergeCell ref="B7:J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J26"/>
  <sheetViews>
    <sheetView topLeftCell="A13" zoomScaleNormal="100" workbookViewId="0">
      <selection activeCell="A20" sqref="A20"/>
    </sheetView>
  </sheetViews>
  <sheetFormatPr defaultRowHeight="15"/>
  <cols>
    <col min="1" max="1" width="5.5703125" customWidth="1"/>
    <col min="2" max="2" width="37.7109375" customWidth="1"/>
    <col min="3" max="3" width="10.42578125" customWidth="1"/>
    <col min="4" max="4" width="12.140625" customWidth="1"/>
    <col min="5" max="5" width="15.7109375" customWidth="1"/>
    <col min="6" max="6" width="11.28515625" customWidth="1"/>
    <col min="8" max="8" width="12" customWidth="1"/>
    <col min="9" max="9" width="13.7109375" customWidth="1"/>
    <col min="10" max="10" width="12.28515625" customWidth="1"/>
  </cols>
  <sheetData>
    <row r="1" spans="1:10" ht="53.25" customHeight="1">
      <c r="A1" s="1"/>
      <c r="B1" s="176" t="s">
        <v>0</v>
      </c>
      <c r="C1" s="214" t="s">
        <v>32</v>
      </c>
      <c r="D1" s="214"/>
      <c r="E1" s="214"/>
      <c r="F1" s="215" t="s">
        <v>200</v>
      </c>
      <c r="G1" s="216"/>
      <c r="H1" s="216"/>
      <c r="I1" s="217"/>
      <c r="J1" s="6"/>
    </row>
    <row r="2" spans="1:10" ht="16.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" customHeight="1">
      <c r="A3" s="1"/>
      <c r="B3" s="2"/>
      <c r="C3" s="220" t="s">
        <v>2</v>
      </c>
      <c r="D3" s="221"/>
      <c r="E3" s="221"/>
      <c r="F3" s="221"/>
      <c r="G3" s="7"/>
      <c r="H3" s="6"/>
      <c r="I3" s="6"/>
      <c r="J3" s="6"/>
    </row>
    <row r="4" spans="1:10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6" customHeight="1">
      <c r="A5" s="1"/>
      <c r="B5" s="222" t="s">
        <v>179</v>
      </c>
      <c r="C5" s="223"/>
      <c r="D5" s="223"/>
      <c r="E5" s="223"/>
      <c r="F5" s="223"/>
      <c r="G5" s="223"/>
      <c r="H5" s="223"/>
      <c r="I5" s="223"/>
      <c r="J5" s="224"/>
    </row>
    <row r="6" spans="1:10" ht="32.25" customHeight="1">
      <c r="A6" s="1"/>
      <c r="B6" s="222" t="s">
        <v>180</v>
      </c>
      <c r="C6" s="223"/>
      <c r="D6" s="223"/>
      <c r="E6" s="223"/>
      <c r="F6" s="223"/>
      <c r="G6" s="223"/>
      <c r="H6" s="223"/>
      <c r="I6" s="223"/>
      <c r="J6" s="224"/>
    </row>
    <row r="7" spans="1:10" ht="32.25" customHeight="1">
      <c r="A7" s="1"/>
      <c r="B7" s="222" t="s">
        <v>184</v>
      </c>
      <c r="C7" s="223"/>
      <c r="D7" s="223"/>
      <c r="E7" s="223"/>
      <c r="F7" s="223"/>
      <c r="G7" s="223"/>
      <c r="H7" s="223"/>
      <c r="I7" s="223"/>
      <c r="J7" s="224"/>
    </row>
    <row r="8" spans="1:10">
      <c r="B8" s="11"/>
      <c r="C8" s="12"/>
      <c r="D8" s="13"/>
      <c r="E8" s="14"/>
      <c r="F8" s="14"/>
      <c r="G8" s="15"/>
      <c r="H8" s="14"/>
      <c r="I8" s="14"/>
      <c r="J8" s="14"/>
    </row>
    <row r="9" spans="1:10"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0">
      <c r="B10" s="225" t="s">
        <v>50</v>
      </c>
      <c r="C10" s="225"/>
      <c r="D10" s="225"/>
      <c r="E10" s="225"/>
      <c r="F10" s="225"/>
      <c r="G10" s="225"/>
      <c r="H10" s="225"/>
      <c r="I10" s="225"/>
      <c r="J10" s="225"/>
    </row>
    <row r="11" spans="1:10" ht="36.75" customHeight="1">
      <c r="B11" s="229" t="s">
        <v>51</v>
      </c>
      <c r="C11" s="229"/>
      <c r="D11" s="229"/>
      <c r="E11" s="229"/>
      <c r="F11" s="229"/>
      <c r="G11" s="229"/>
      <c r="H11" s="229"/>
      <c r="I11" s="229"/>
      <c r="J11" s="229"/>
    </row>
    <row r="12" spans="1:10" ht="15.75" thickBot="1"/>
    <row r="13" spans="1:10" ht="36">
      <c r="A13" s="101" t="s">
        <v>7</v>
      </c>
      <c r="B13" s="93" t="s">
        <v>39</v>
      </c>
      <c r="C13" s="95" t="s">
        <v>9</v>
      </c>
      <c r="D13" s="93" t="s">
        <v>10</v>
      </c>
      <c r="E13" s="96" t="s">
        <v>182</v>
      </c>
      <c r="F13" s="96" t="s">
        <v>41</v>
      </c>
      <c r="G13" s="97" t="s">
        <v>13</v>
      </c>
      <c r="H13" s="96" t="s">
        <v>14</v>
      </c>
      <c r="I13" s="98" t="s">
        <v>15</v>
      </c>
      <c r="J13" s="99" t="s">
        <v>42</v>
      </c>
    </row>
    <row r="14" spans="1:10" ht="52.15" customHeight="1">
      <c r="A14" s="102">
        <v>1</v>
      </c>
      <c r="B14" s="69" t="s">
        <v>244</v>
      </c>
      <c r="C14" s="70" t="s">
        <v>17</v>
      </c>
      <c r="D14" s="19">
        <v>5000</v>
      </c>
      <c r="E14" s="20">
        <v>0</v>
      </c>
      <c r="F14" s="21">
        <f t="shared" ref="F14:F21" si="0">D14*E14</f>
        <v>0</v>
      </c>
      <c r="G14" s="22">
        <v>0.05</v>
      </c>
      <c r="H14" s="21">
        <f t="shared" ref="H14:H21" si="1">J14-F14</f>
        <v>0</v>
      </c>
      <c r="I14" s="177">
        <f>E14+E14*G14</f>
        <v>0</v>
      </c>
      <c r="J14" s="28">
        <f t="shared" ref="J14:J21" si="2">D14*I14</f>
        <v>0</v>
      </c>
    </row>
    <row r="15" spans="1:10" ht="33.6" customHeight="1">
      <c r="A15" s="102">
        <v>2</v>
      </c>
      <c r="B15" s="17" t="s">
        <v>243</v>
      </c>
      <c r="C15" s="18" t="s">
        <v>17</v>
      </c>
      <c r="D15" s="19">
        <v>3000</v>
      </c>
      <c r="E15" s="20">
        <v>0</v>
      </c>
      <c r="F15" s="21">
        <f t="shared" si="0"/>
        <v>0</v>
      </c>
      <c r="G15" s="22">
        <v>0.05</v>
      </c>
      <c r="H15" s="21">
        <f t="shared" si="1"/>
        <v>0</v>
      </c>
      <c r="I15" s="177">
        <f t="shared" ref="I15:I21" si="3">E15+E15*G15</f>
        <v>0</v>
      </c>
      <c r="J15" s="28">
        <f t="shared" si="2"/>
        <v>0</v>
      </c>
    </row>
    <row r="16" spans="1:10" ht="54" customHeight="1">
      <c r="A16" s="102">
        <v>3</v>
      </c>
      <c r="B16" s="17" t="s">
        <v>249</v>
      </c>
      <c r="C16" s="18" t="s">
        <v>17</v>
      </c>
      <c r="D16" s="19">
        <v>2000</v>
      </c>
      <c r="E16" s="20">
        <v>0</v>
      </c>
      <c r="F16" s="21">
        <f t="shared" si="0"/>
        <v>0</v>
      </c>
      <c r="G16" s="22">
        <v>0.05</v>
      </c>
      <c r="H16" s="21">
        <f t="shared" si="1"/>
        <v>0</v>
      </c>
      <c r="I16" s="177">
        <f t="shared" si="3"/>
        <v>0</v>
      </c>
      <c r="J16" s="28">
        <f t="shared" si="2"/>
        <v>0</v>
      </c>
    </row>
    <row r="17" spans="1:10" ht="38.25" customHeight="1">
      <c r="A17" s="102">
        <v>4</v>
      </c>
      <c r="B17" s="17" t="s">
        <v>247</v>
      </c>
      <c r="C17" s="18" t="s">
        <v>17</v>
      </c>
      <c r="D17" s="19">
        <v>100</v>
      </c>
      <c r="E17" s="20">
        <v>0</v>
      </c>
      <c r="F17" s="21">
        <f t="shared" si="0"/>
        <v>0</v>
      </c>
      <c r="G17" s="22">
        <v>0.05</v>
      </c>
      <c r="H17" s="21">
        <f t="shared" si="1"/>
        <v>0</v>
      </c>
      <c r="I17" s="177">
        <f t="shared" si="3"/>
        <v>0</v>
      </c>
      <c r="J17" s="28">
        <f t="shared" si="2"/>
        <v>0</v>
      </c>
    </row>
    <row r="18" spans="1:10" ht="36.75" customHeight="1">
      <c r="A18" s="102">
        <v>5</v>
      </c>
      <c r="B18" s="17" t="s">
        <v>248</v>
      </c>
      <c r="C18" s="18" t="s">
        <v>17</v>
      </c>
      <c r="D18" s="19">
        <v>3000</v>
      </c>
      <c r="E18" s="20">
        <v>0</v>
      </c>
      <c r="F18" s="21">
        <f t="shared" si="0"/>
        <v>0</v>
      </c>
      <c r="G18" s="22">
        <v>0.05</v>
      </c>
      <c r="H18" s="21">
        <f t="shared" si="1"/>
        <v>0</v>
      </c>
      <c r="I18" s="177">
        <f t="shared" si="3"/>
        <v>0</v>
      </c>
      <c r="J18" s="28">
        <f t="shared" si="2"/>
        <v>0</v>
      </c>
    </row>
    <row r="19" spans="1:10" ht="37.5" customHeight="1">
      <c r="A19" s="102">
        <v>6</v>
      </c>
      <c r="B19" s="71" t="s">
        <v>197</v>
      </c>
      <c r="C19" s="72" t="s">
        <v>17</v>
      </c>
      <c r="D19" s="34">
        <v>5000</v>
      </c>
      <c r="E19" s="20">
        <v>0</v>
      </c>
      <c r="F19" s="21">
        <f t="shared" si="0"/>
        <v>0</v>
      </c>
      <c r="G19" s="22">
        <v>0.05</v>
      </c>
      <c r="H19" s="21">
        <f t="shared" si="1"/>
        <v>0</v>
      </c>
      <c r="I19" s="177">
        <f t="shared" si="3"/>
        <v>0</v>
      </c>
      <c r="J19" s="28">
        <f t="shared" si="2"/>
        <v>0</v>
      </c>
    </row>
    <row r="20" spans="1:10" ht="29.45" customHeight="1">
      <c r="A20" s="102">
        <v>7</v>
      </c>
      <c r="B20" s="17" t="s">
        <v>245</v>
      </c>
      <c r="C20" s="18" t="s">
        <v>17</v>
      </c>
      <c r="D20" s="19">
        <v>3000</v>
      </c>
      <c r="E20" s="20">
        <v>0</v>
      </c>
      <c r="F20" s="21">
        <f t="shared" si="0"/>
        <v>0</v>
      </c>
      <c r="G20" s="22">
        <v>0.05</v>
      </c>
      <c r="H20" s="21">
        <f t="shared" si="1"/>
        <v>0</v>
      </c>
      <c r="I20" s="177">
        <f t="shared" si="3"/>
        <v>0</v>
      </c>
      <c r="J20" s="28">
        <f t="shared" si="2"/>
        <v>0</v>
      </c>
    </row>
    <row r="21" spans="1:10">
      <c r="A21" s="102">
        <v>8</v>
      </c>
      <c r="B21" s="17" t="s">
        <v>246</v>
      </c>
      <c r="C21" s="18" t="s">
        <v>20</v>
      </c>
      <c r="D21" s="19">
        <v>300</v>
      </c>
      <c r="E21" s="20">
        <v>0</v>
      </c>
      <c r="F21" s="21">
        <f t="shared" si="0"/>
        <v>0</v>
      </c>
      <c r="G21" s="22">
        <v>0.05</v>
      </c>
      <c r="H21" s="21">
        <f t="shared" si="1"/>
        <v>0</v>
      </c>
      <c r="I21" s="177">
        <f t="shared" si="3"/>
        <v>0</v>
      </c>
      <c r="J21" s="28">
        <f t="shared" si="2"/>
        <v>0</v>
      </c>
    </row>
    <row r="22" spans="1:10" ht="15.75" thickBot="1">
      <c r="A22" s="108"/>
      <c r="B22" s="198" t="s">
        <v>49</v>
      </c>
      <c r="C22" s="35"/>
      <c r="D22" s="107"/>
      <c r="E22" s="37"/>
      <c r="F22" s="38">
        <f>SUM(F14:F21)</f>
        <v>0</v>
      </c>
      <c r="G22" s="39"/>
      <c r="H22" s="38">
        <f>SUM(H14:H21)</f>
        <v>0</v>
      </c>
      <c r="I22" s="40"/>
      <c r="J22" s="41">
        <f>SUM(J14:J21)</f>
        <v>0</v>
      </c>
    </row>
    <row r="26" spans="1:10">
      <c r="H26" s="228" t="s">
        <v>45</v>
      </c>
      <c r="I26" s="228"/>
    </row>
  </sheetData>
  <mergeCells count="10">
    <mergeCell ref="C1:E1"/>
    <mergeCell ref="F1:I1"/>
    <mergeCell ref="C3:F3"/>
    <mergeCell ref="B5:J5"/>
    <mergeCell ref="H26:I26"/>
    <mergeCell ref="B11:J11"/>
    <mergeCell ref="B6:J6"/>
    <mergeCell ref="B7:J7"/>
    <mergeCell ref="B9:J9"/>
    <mergeCell ref="B10:J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J29"/>
  <sheetViews>
    <sheetView topLeftCell="A13" workbookViewId="0">
      <selection activeCell="N14" sqref="N14"/>
    </sheetView>
  </sheetViews>
  <sheetFormatPr defaultRowHeight="15"/>
  <cols>
    <col min="1" max="1" width="6.140625" customWidth="1"/>
    <col min="2" max="2" width="36.5703125" customWidth="1"/>
    <col min="3" max="3" width="10.140625" customWidth="1"/>
    <col min="4" max="4" width="8" customWidth="1"/>
    <col min="5" max="5" width="17.5703125" customWidth="1"/>
    <col min="6" max="6" width="12.5703125" customWidth="1"/>
    <col min="8" max="8" width="11.85546875" customWidth="1"/>
    <col min="9" max="9" width="14" customWidth="1"/>
    <col min="10" max="10" width="12.28515625" customWidth="1"/>
  </cols>
  <sheetData>
    <row r="1" spans="1:10" ht="51.75" customHeight="1">
      <c r="A1" s="1"/>
      <c r="B1" s="176" t="s">
        <v>0</v>
      </c>
      <c r="C1" s="214" t="s">
        <v>32</v>
      </c>
      <c r="D1" s="214"/>
      <c r="E1" s="214"/>
      <c r="F1" s="215" t="s">
        <v>218</v>
      </c>
      <c r="G1" s="216"/>
      <c r="H1" s="216"/>
      <c r="I1" s="217"/>
      <c r="J1" s="6"/>
    </row>
    <row r="2" spans="1:10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220" t="s">
        <v>251</v>
      </c>
      <c r="D3" s="221"/>
      <c r="E3" s="221"/>
      <c r="F3" s="221"/>
      <c r="G3" s="7"/>
      <c r="H3" s="6"/>
      <c r="I3" s="6"/>
      <c r="J3" s="6"/>
    </row>
    <row r="4" spans="1:10" ht="13.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3" customHeight="1">
      <c r="A5" s="1"/>
      <c r="B5" s="222" t="s">
        <v>179</v>
      </c>
      <c r="C5" s="223"/>
      <c r="D5" s="223"/>
      <c r="E5" s="223"/>
      <c r="F5" s="223"/>
      <c r="G5" s="223"/>
      <c r="H5" s="223"/>
      <c r="I5" s="223"/>
      <c r="J5" s="224"/>
    </row>
    <row r="6" spans="1:10" ht="35.25" customHeight="1">
      <c r="A6" s="1"/>
      <c r="B6" s="222" t="s">
        <v>180</v>
      </c>
      <c r="C6" s="223"/>
      <c r="D6" s="223"/>
      <c r="E6" s="223"/>
      <c r="F6" s="223"/>
      <c r="G6" s="223"/>
      <c r="H6" s="223"/>
      <c r="I6" s="223"/>
      <c r="J6" s="224"/>
    </row>
    <row r="7" spans="1:10" ht="34.5" customHeight="1">
      <c r="A7" s="1"/>
      <c r="B7" s="222" t="s">
        <v>181</v>
      </c>
      <c r="C7" s="223"/>
      <c r="D7" s="223"/>
      <c r="E7" s="223"/>
      <c r="F7" s="223"/>
      <c r="G7" s="223"/>
      <c r="H7" s="223"/>
      <c r="I7" s="223"/>
      <c r="J7" s="224"/>
    </row>
    <row r="8" spans="1:10" ht="18" customHeight="1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0" ht="18" customHeight="1">
      <c r="A9" s="1"/>
      <c r="B9" s="225" t="s">
        <v>50</v>
      </c>
      <c r="C9" s="225"/>
      <c r="D9" s="225"/>
      <c r="E9" s="225"/>
      <c r="F9" s="225"/>
      <c r="G9" s="225"/>
      <c r="H9" s="225"/>
      <c r="I9" s="225"/>
      <c r="J9" s="225"/>
    </row>
    <row r="10" spans="1:10" ht="39" customHeight="1">
      <c r="A10" s="1"/>
      <c r="B10" s="229" t="s">
        <v>87</v>
      </c>
      <c r="C10" s="229"/>
      <c r="D10" s="229"/>
      <c r="E10" s="229"/>
      <c r="F10" s="229"/>
      <c r="G10" s="229"/>
      <c r="H10" s="229"/>
      <c r="I10" s="229"/>
      <c r="J10" s="229"/>
    </row>
    <row r="11" spans="1:10" ht="14.25" customHeight="1" thickBot="1">
      <c r="A11" s="1"/>
      <c r="B11" s="174"/>
      <c r="C11" s="174"/>
      <c r="D11" s="174"/>
      <c r="E11" s="174"/>
      <c r="F11" s="174"/>
      <c r="G11" s="174"/>
      <c r="H11" s="174"/>
      <c r="I11" s="174"/>
      <c r="J11" s="174"/>
    </row>
    <row r="12" spans="1:10" ht="36">
      <c r="A12" s="101" t="s">
        <v>7</v>
      </c>
      <c r="B12" s="93" t="s">
        <v>39</v>
      </c>
      <c r="C12" s="95" t="s">
        <v>9</v>
      </c>
      <c r="D12" s="93" t="s">
        <v>10</v>
      </c>
      <c r="E12" s="96" t="s">
        <v>182</v>
      </c>
      <c r="F12" s="96" t="s">
        <v>41</v>
      </c>
      <c r="G12" s="97" t="s">
        <v>13</v>
      </c>
      <c r="H12" s="96" t="s">
        <v>14</v>
      </c>
      <c r="I12" s="98" t="s">
        <v>15</v>
      </c>
      <c r="J12" s="99" t="s">
        <v>42</v>
      </c>
    </row>
    <row r="13" spans="1:10" ht="27.75" customHeight="1">
      <c r="A13" s="100">
        <v>1</v>
      </c>
      <c r="B13" s="17" t="s">
        <v>118</v>
      </c>
      <c r="C13" s="70" t="s">
        <v>17</v>
      </c>
      <c r="D13" s="19">
        <v>120</v>
      </c>
      <c r="E13" s="20">
        <v>0</v>
      </c>
      <c r="F13" s="43">
        <f t="shared" ref="F13:F22" si="0">D13*E13</f>
        <v>0</v>
      </c>
      <c r="G13" s="22">
        <v>0.05</v>
      </c>
      <c r="H13" s="21">
        <f t="shared" ref="H13:H22" si="1">J13-F13</f>
        <v>0</v>
      </c>
      <c r="I13" s="21">
        <f t="shared" ref="I13:I22" si="2">E13+E13*G13</f>
        <v>0</v>
      </c>
      <c r="J13" s="28">
        <f t="shared" ref="J13:J22" si="3">D13*I13</f>
        <v>0</v>
      </c>
    </row>
    <row r="14" spans="1:10" ht="27.75" customHeight="1">
      <c r="A14" s="100">
        <v>2</v>
      </c>
      <c r="B14" s="30" t="s">
        <v>119</v>
      </c>
      <c r="C14" s="178" t="s">
        <v>17</v>
      </c>
      <c r="D14" s="19">
        <v>120</v>
      </c>
      <c r="E14" s="20">
        <v>0</v>
      </c>
      <c r="F14" s="43">
        <f t="shared" si="0"/>
        <v>0</v>
      </c>
      <c r="G14" s="22">
        <v>0.05</v>
      </c>
      <c r="H14" s="21">
        <f t="shared" si="1"/>
        <v>0</v>
      </c>
      <c r="I14" s="21">
        <f t="shared" si="2"/>
        <v>0</v>
      </c>
      <c r="J14" s="28">
        <f t="shared" si="3"/>
        <v>0</v>
      </c>
    </row>
    <row r="15" spans="1:10" ht="27.75" customHeight="1">
      <c r="A15" s="100">
        <v>3</v>
      </c>
      <c r="B15" s="30" t="s">
        <v>107</v>
      </c>
      <c r="C15" s="178" t="s">
        <v>17</v>
      </c>
      <c r="D15" s="32">
        <v>6000</v>
      </c>
      <c r="E15" s="20">
        <v>0</v>
      </c>
      <c r="F15" s="43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8">
        <f t="shared" si="3"/>
        <v>0</v>
      </c>
    </row>
    <row r="16" spans="1:10" ht="27.75" customHeight="1">
      <c r="A16" s="100">
        <v>4</v>
      </c>
      <c r="B16" s="30" t="s">
        <v>120</v>
      </c>
      <c r="C16" s="178" t="s">
        <v>17</v>
      </c>
      <c r="D16" s="19">
        <v>100</v>
      </c>
      <c r="E16" s="20">
        <v>0</v>
      </c>
      <c r="F16" s="43">
        <f t="shared" si="0"/>
        <v>0</v>
      </c>
      <c r="G16" s="22">
        <v>0.05</v>
      </c>
      <c r="H16" s="21">
        <f t="shared" si="1"/>
        <v>0</v>
      </c>
      <c r="I16" s="21">
        <f t="shared" si="2"/>
        <v>0</v>
      </c>
      <c r="J16" s="28">
        <f t="shared" si="3"/>
        <v>0</v>
      </c>
    </row>
    <row r="17" spans="1:10" ht="27.75" customHeight="1">
      <c r="A17" s="100">
        <v>5</v>
      </c>
      <c r="B17" s="30" t="s">
        <v>124</v>
      </c>
      <c r="C17" s="178" t="s">
        <v>17</v>
      </c>
      <c r="D17" s="19">
        <v>100</v>
      </c>
      <c r="E17" s="20">
        <v>0</v>
      </c>
      <c r="F17" s="43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8">
        <f t="shared" si="3"/>
        <v>0</v>
      </c>
    </row>
    <row r="18" spans="1:10" ht="27.75" customHeight="1">
      <c r="A18" s="100">
        <v>6</v>
      </c>
      <c r="B18" s="30" t="s">
        <v>122</v>
      </c>
      <c r="C18" s="178" t="s">
        <v>17</v>
      </c>
      <c r="D18" s="19">
        <v>100</v>
      </c>
      <c r="E18" s="20">
        <v>0</v>
      </c>
      <c r="F18" s="157">
        <f>D18*E18</f>
        <v>0</v>
      </c>
      <c r="G18" s="22">
        <v>0.05</v>
      </c>
      <c r="H18" s="158">
        <f t="shared" si="1"/>
        <v>0</v>
      </c>
      <c r="I18" s="21">
        <f t="shared" si="2"/>
        <v>0</v>
      </c>
      <c r="J18" s="159">
        <f>D18*I18</f>
        <v>0</v>
      </c>
    </row>
    <row r="19" spans="1:10" ht="27.75" customHeight="1">
      <c r="A19" s="100">
        <v>7</v>
      </c>
      <c r="B19" s="30" t="s">
        <v>123</v>
      </c>
      <c r="C19" s="178" t="s">
        <v>17</v>
      </c>
      <c r="D19" s="19">
        <v>100</v>
      </c>
      <c r="E19" s="20">
        <v>0</v>
      </c>
      <c r="F19" s="157">
        <f t="shared" ref="F19:F21" si="4">D19*E19</f>
        <v>0</v>
      </c>
      <c r="G19" s="22">
        <v>0.05</v>
      </c>
      <c r="H19" s="158">
        <f t="shared" si="1"/>
        <v>0</v>
      </c>
      <c r="I19" s="21">
        <f t="shared" si="2"/>
        <v>0</v>
      </c>
      <c r="J19" s="159">
        <f t="shared" ref="J19:J21" si="5">D19*I19</f>
        <v>0</v>
      </c>
    </row>
    <row r="20" spans="1:10" ht="27.75" customHeight="1">
      <c r="A20" s="100">
        <v>8</v>
      </c>
      <c r="B20" s="30" t="s">
        <v>125</v>
      </c>
      <c r="C20" s="178" t="s">
        <v>17</v>
      </c>
      <c r="D20" s="19">
        <v>100</v>
      </c>
      <c r="E20" s="20">
        <v>0</v>
      </c>
      <c r="F20" s="157">
        <f t="shared" si="4"/>
        <v>0</v>
      </c>
      <c r="G20" s="22">
        <v>0.05</v>
      </c>
      <c r="H20" s="158">
        <f t="shared" si="1"/>
        <v>0</v>
      </c>
      <c r="I20" s="21">
        <f t="shared" si="2"/>
        <v>0</v>
      </c>
      <c r="J20" s="159">
        <f t="shared" si="5"/>
        <v>0</v>
      </c>
    </row>
    <row r="21" spans="1:10" ht="27.75" customHeight="1">
      <c r="A21" s="100">
        <v>9</v>
      </c>
      <c r="B21" s="30" t="s">
        <v>126</v>
      </c>
      <c r="C21" s="178" t="s">
        <v>17</v>
      </c>
      <c r="D21" s="19">
        <v>100</v>
      </c>
      <c r="E21" s="20">
        <v>0</v>
      </c>
      <c r="F21" s="157">
        <f t="shared" si="4"/>
        <v>0</v>
      </c>
      <c r="G21" s="22">
        <v>0.05</v>
      </c>
      <c r="H21" s="158">
        <f t="shared" si="1"/>
        <v>0</v>
      </c>
      <c r="I21" s="21">
        <f t="shared" si="2"/>
        <v>0</v>
      </c>
      <c r="J21" s="159">
        <f t="shared" si="5"/>
        <v>0</v>
      </c>
    </row>
    <row r="22" spans="1:10" ht="27.75" customHeight="1">
      <c r="A22" s="100">
        <v>10</v>
      </c>
      <c r="B22" s="30" t="s">
        <v>121</v>
      </c>
      <c r="C22" s="178" t="s">
        <v>17</v>
      </c>
      <c r="D22" s="19">
        <v>100</v>
      </c>
      <c r="E22" s="20">
        <v>0</v>
      </c>
      <c r="F22" s="157">
        <f t="shared" si="0"/>
        <v>0</v>
      </c>
      <c r="G22" s="63">
        <v>0.05</v>
      </c>
      <c r="H22" s="158">
        <f t="shared" si="1"/>
        <v>0</v>
      </c>
      <c r="I22" s="158">
        <f t="shared" si="2"/>
        <v>0</v>
      </c>
      <c r="J22" s="159">
        <f t="shared" si="3"/>
        <v>0</v>
      </c>
    </row>
    <row r="23" spans="1:10" ht="15.75" thickBot="1">
      <c r="A23" s="109"/>
      <c r="B23" s="104" t="s">
        <v>49</v>
      </c>
      <c r="C23" s="110"/>
      <c r="D23" s="111"/>
      <c r="E23" s="112"/>
      <c r="F23" s="113">
        <f>SUM(F13:F22)</f>
        <v>0</v>
      </c>
      <c r="G23" s="114"/>
      <c r="H23" s="86">
        <f>SUM(H13:H22)</f>
        <v>0</v>
      </c>
      <c r="I23" s="115"/>
      <c r="J23" s="89">
        <f>SUM(J13:J22)</f>
        <v>0</v>
      </c>
    </row>
    <row r="24" spans="1:10">
      <c r="A24" s="73"/>
      <c r="B24" s="74"/>
      <c r="C24" s="75"/>
      <c r="D24" s="76"/>
      <c r="E24" s="77"/>
      <c r="F24" s="78"/>
      <c r="G24" s="7"/>
      <c r="H24" s="6"/>
      <c r="I24" s="6"/>
      <c r="J24" s="6"/>
    </row>
    <row r="25" spans="1:10">
      <c r="A25" s="73"/>
      <c r="B25" s="79"/>
      <c r="C25" s="75"/>
      <c r="D25" s="76"/>
      <c r="E25" s="77"/>
      <c r="F25" s="78"/>
      <c r="G25" s="7"/>
      <c r="H25" s="6"/>
      <c r="I25" s="6"/>
      <c r="J25" s="6"/>
    </row>
    <row r="26" spans="1:10">
      <c r="A26" s="73"/>
      <c r="B26" s="79"/>
      <c r="C26" s="75"/>
      <c r="D26" s="76"/>
      <c r="E26" s="77"/>
      <c r="F26" s="78"/>
      <c r="G26" s="7"/>
      <c r="H26" s="6"/>
      <c r="I26" s="6"/>
      <c r="J26" s="6"/>
    </row>
    <row r="27" spans="1:10">
      <c r="A27" s="73"/>
      <c r="B27" s="79"/>
      <c r="C27" s="75"/>
      <c r="D27" s="76"/>
      <c r="E27" s="77"/>
      <c r="F27" s="78"/>
      <c r="G27" s="7"/>
      <c r="H27" s="228" t="s">
        <v>45</v>
      </c>
      <c r="I27" s="228"/>
      <c r="J27" s="228"/>
    </row>
    <row r="28" spans="1:10">
      <c r="A28" s="73"/>
      <c r="B28" s="79"/>
      <c r="C28" s="75"/>
      <c r="D28" s="76"/>
      <c r="E28" s="77"/>
      <c r="F28" s="78"/>
      <c r="G28" s="7"/>
      <c r="H28" s="6"/>
      <c r="I28" s="6"/>
      <c r="J28" s="6"/>
    </row>
    <row r="29" spans="1:10">
      <c r="A29" s="73"/>
      <c r="B29" s="79"/>
      <c r="C29" s="75"/>
      <c r="D29" s="76"/>
      <c r="E29" s="77"/>
      <c r="F29" s="78"/>
      <c r="G29" s="7"/>
      <c r="H29" s="6"/>
      <c r="I29" s="6"/>
      <c r="J29" s="6"/>
    </row>
  </sheetData>
  <mergeCells count="10">
    <mergeCell ref="C1:E1"/>
    <mergeCell ref="F1:I1"/>
    <mergeCell ref="C3:F3"/>
    <mergeCell ref="B5:J5"/>
    <mergeCell ref="B6:J6"/>
    <mergeCell ref="H27:J27"/>
    <mergeCell ref="B10:J10"/>
    <mergeCell ref="B9:J9"/>
    <mergeCell ref="B8:J8"/>
    <mergeCell ref="B7:J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L71"/>
  <sheetViews>
    <sheetView topLeftCell="A61" zoomScaleNormal="100" workbookViewId="0">
      <selection activeCell="C68" sqref="C68"/>
    </sheetView>
  </sheetViews>
  <sheetFormatPr defaultRowHeight="15"/>
  <cols>
    <col min="1" max="1" width="6.28515625" customWidth="1"/>
    <col min="2" max="2" width="36.85546875" customWidth="1"/>
    <col min="3" max="4" width="10.28515625" customWidth="1"/>
    <col min="5" max="5" width="13.85546875" customWidth="1"/>
    <col min="6" max="6" width="12.28515625" customWidth="1"/>
    <col min="8" max="8" width="12.140625" customWidth="1"/>
    <col min="9" max="9" width="13.7109375" customWidth="1"/>
    <col min="10" max="10" width="13.42578125" customWidth="1"/>
  </cols>
  <sheetData>
    <row r="1" spans="1:12" ht="51" customHeight="1">
      <c r="A1" s="1"/>
      <c r="B1" s="176" t="s">
        <v>0</v>
      </c>
      <c r="C1" s="214" t="s">
        <v>32</v>
      </c>
      <c r="D1" s="214"/>
      <c r="E1" s="214"/>
      <c r="F1" s="215" t="s">
        <v>218</v>
      </c>
      <c r="G1" s="216"/>
      <c r="H1" s="216"/>
      <c r="I1" s="217"/>
      <c r="J1" s="6"/>
    </row>
    <row r="2" spans="1:12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2" ht="15.75">
      <c r="A3" s="1"/>
      <c r="B3" s="2"/>
      <c r="C3" s="220" t="s">
        <v>251</v>
      </c>
      <c r="D3" s="221"/>
      <c r="E3" s="221"/>
      <c r="F3" s="221"/>
      <c r="G3" s="7"/>
      <c r="H3" s="6"/>
      <c r="I3" s="6"/>
      <c r="J3" s="6"/>
    </row>
    <row r="4" spans="1:12" ht="15.7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2" ht="28.5" customHeight="1">
      <c r="A5" s="1"/>
      <c r="B5" s="222" t="s">
        <v>179</v>
      </c>
      <c r="C5" s="223"/>
      <c r="D5" s="223"/>
      <c r="E5" s="223"/>
      <c r="F5" s="223"/>
      <c r="G5" s="223"/>
      <c r="H5" s="223"/>
      <c r="I5" s="223"/>
      <c r="J5" s="224"/>
    </row>
    <row r="6" spans="1:12" ht="29.25" customHeight="1">
      <c r="A6" s="1"/>
      <c r="B6" s="222" t="s">
        <v>180</v>
      </c>
      <c r="C6" s="223"/>
      <c r="D6" s="223"/>
      <c r="E6" s="223"/>
      <c r="F6" s="223"/>
      <c r="G6" s="223"/>
      <c r="H6" s="223"/>
      <c r="I6" s="223"/>
      <c r="J6" s="224"/>
    </row>
    <row r="7" spans="1:12" ht="29.25" customHeight="1">
      <c r="A7" s="1"/>
      <c r="B7" s="222" t="s">
        <v>185</v>
      </c>
      <c r="C7" s="223"/>
      <c r="D7" s="223"/>
      <c r="E7" s="223"/>
      <c r="F7" s="223"/>
      <c r="G7" s="223"/>
      <c r="H7" s="223"/>
      <c r="I7" s="223"/>
      <c r="J7" s="224"/>
    </row>
    <row r="8" spans="1:12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2" ht="16.5" customHeight="1">
      <c r="A9" s="1"/>
      <c r="B9" s="225" t="s">
        <v>50</v>
      </c>
      <c r="C9" s="225"/>
      <c r="D9" s="225"/>
      <c r="E9" s="225"/>
      <c r="F9" s="225"/>
      <c r="G9" s="225"/>
      <c r="H9" s="225"/>
      <c r="I9" s="225"/>
      <c r="J9" s="225"/>
    </row>
    <row r="10" spans="1:12" ht="39" customHeight="1">
      <c r="A10" s="1"/>
      <c r="B10" s="219" t="s">
        <v>135</v>
      </c>
      <c r="C10" s="219"/>
      <c r="D10" s="219"/>
      <c r="E10" s="219"/>
      <c r="F10" s="219"/>
      <c r="G10" s="219"/>
      <c r="H10" s="219"/>
      <c r="I10" s="219"/>
      <c r="J10" s="219"/>
    </row>
    <row r="11" spans="1:12" ht="15.75" customHeight="1" thickBot="1">
      <c r="A11" s="1"/>
      <c r="B11" s="16"/>
      <c r="C11" s="9"/>
      <c r="D11" s="10"/>
      <c r="E11" s="6"/>
      <c r="F11" s="6"/>
      <c r="G11" s="7"/>
      <c r="H11" s="6"/>
      <c r="I11" s="80"/>
      <c r="J11" s="6"/>
    </row>
    <row r="12" spans="1:12" ht="36">
      <c r="A12" s="101" t="s">
        <v>7</v>
      </c>
      <c r="B12" s="93" t="s">
        <v>8</v>
      </c>
      <c r="C12" s="95" t="s">
        <v>9</v>
      </c>
      <c r="D12" s="93" t="s">
        <v>10</v>
      </c>
      <c r="E12" s="96" t="s">
        <v>11</v>
      </c>
      <c r="F12" s="96" t="s">
        <v>12</v>
      </c>
      <c r="G12" s="97" t="s">
        <v>13</v>
      </c>
      <c r="H12" s="98" t="s">
        <v>14</v>
      </c>
      <c r="I12" s="122" t="s">
        <v>15</v>
      </c>
      <c r="J12" s="116" t="s">
        <v>16</v>
      </c>
    </row>
    <row r="13" spans="1:12" ht="33" customHeight="1">
      <c r="A13" s="117">
        <v>1</v>
      </c>
      <c r="B13" s="23" t="s">
        <v>89</v>
      </c>
      <c r="C13" s="123" t="s">
        <v>20</v>
      </c>
      <c r="D13" s="124">
        <v>200</v>
      </c>
      <c r="E13" s="81">
        <v>0</v>
      </c>
      <c r="F13" s="81">
        <f>D13*E13</f>
        <v>0</v>
      </c>
      <c r="G13" s="125">
        <v>0.05</v>
      </c>
      <c r="H13" s="81">
        <f>J13-F13</f>
        <v>0</v>
      </c>
      <c r="I13" s="81">
        <f>E13+E13*G13</f>
        <v>0</v>
      </c>
      <c r="J13" s="119">
        <f>D13*I13</f>
        <v>0</v>
      </c>
      <c r="L13" s="92"/>
    </row>
    <row r="14" spans="1:12" ht="36.75" customHeight="1">
      <c r="A14" s="117">
        <v>2</v>
      </c>
      <c r="B14" s="17" t="s">
        <v>90</v>
      </c>
      <c r="C14" s="18" t="s">
        <v>20</v>
      </c>
      <c r="D14" s="19">
        <v>500</v>
      </c>
      <c r="E14" s="81">
        <v>0</v>
      </c>
      <c r="F14" s="81">
        <f t="shared" ref="F14:F64" si="0">D14*E14</f>
        <v>0</v>
      </c>
      <c r="G14" s="125">
        <v>0.05</v>
      </c>
      <c r="H14" s="81">
        <f t="shared" ref="H14:H63" si="1">J14-F14</f>
        <v>0</v>
      </c>
      <c r="I14" s="81">
        <f t="shared" ref="I14:I64" si="2">E14+E14*G14</f>
        <v>0</v>
      </c>
      <c r="J14" s="119">
        <f t="shared" ref="J14:J64" si="3">D14*I14</f>
        <v>0</v>
      </c>
      <c r="L14" s="92"/>
    </row>
    <row r="15" spans="1:12" ht="53.25" customHeight="1">
      <c r="A15" s="117">
        <v>3</v>
      </c>
      <c r="B15" s="17" t="s">
        <v>91</v>
      </c>
      <c r="C15" s="18" t="s">
        <v>20</v>
      </c>
      <c r="D15" s="19">
        <v>500</v>
      </c>
      <c r="E15" s="81">
        <v>0</v>
      </c>
      <c r="F15" s="81">
        <f t="shared" si="0"/>
        <v>0</v>
      </c>
      <c r="G15" s="125">
        <v>0.05</v>
      </c>
      <c r="H15" s="81">
        <f t="shared" si="1"/>
        <v>0</v>
      </c>
      <c r="I15" s="81">
        <f t="shared" si="2"/>
        <v>0</v>
      </c>
      <c r="J15" s="119">
        <f t="shared" si="3"/>
        <v>0</v>
      </c>
      <c r="L15" s="92"/>
    </row>
    <row r="16" spans="1:12" ht="27" customHeight="1">
      <c r="A16" s="117">
        <v>4</v>
      </c>
      <c r="B16" s="17" t="s">
        <v>92</v>
      </c>
      <c r="C16" s="18" t="s">
        <v>17</v>
      </c>
      <c r="D16" s="19">
        <v>50</v>
      </c>
      <c r="E16" s="81">
        <v>0</v>
      </c>
      <c r="F16" s="81">
        <f t="shared" si="0"/>
        <v>0</v>
      </c>
      <c r="G16" s="125">
        <v>0.05</v>
      </c>
      <c r="H16" s="81">
        <f t="shared" si="1"/>
        <v>0</v>
      </c>
      <c r="I16" s="81">
        <f t="shared" si="2"/>
        <v>0</v>
      </c>
      <c r="J16" s="119">
        <f t="shared" si="3"/>
        <v>0</v>
      </c>
      <c r="L16" s="92"/>
    </row>
    <row r="17" spans="1:12" ht="41.25" customHeight="1">
      <c r="A17" s="117">
        <v>5</v>
      </c>
      <c r="B17" s="17" t="s">
        <v>127</v>
      </c>
      <c r="C17" s="18" t="s">
        <v>20</v>
      </c>
      <c r="D17" s="19">
        <v>30</v>
      </c>
      <c r="E17" s="81">
        <v>0</v>
      </c>
      <c r="F17" s="81">
        <f t="shared" si="0"/>
        <v>0</v>
      </c>
      <c r="G17" s="125">
        <v>0.05</v>
      </c>
      <c r="H17" s="81">
        <f t="shared" si="1"/>
        <v>0</v>
      </c>
      <c r="I17" s="81">
        <f t="shared" si="2"/>
        <v>0</v>
      </c>
      <c r="J17" s="119">
        <f t="shared" si="3"/>
        <v>0</v>
      </c>
      <c r="L17" s="92"/>
    </row>
    <row r="18" spans="1:12" ht="24" customHeight="1">
      <c r="A18" s="117">
        <v>6</v>
      </c>
      <c r="B18" s="17" t="s">
        <v>52</v>
      </c>
      <c r="C18" s="18" t="s">
        <v>20</v>
      </c>
      <c r="D18" s="19">
        <v>250</v>
      </c>
      <c r="E18" s="81">
        <v>0</v>
      </c>
      <c r="F18" s="81">
        <f t="shared" si="0"/>
        <v>0</v>
      </c>
      <c r="G18" s="125">
        <v>0.05</v>
      </c>
      <c r="H18" s="81">
        <f t="shared" si="1"/>
        <v>0</v>
      </c>
      <c r="I18" s="81">
        <f t="shared" si="2"/>
        <v>0</v>
      </c>
      <c r="J18" s="119">
        <f t="shared" si="3"/>
        <v>0</v>
      </c>
      <c r="L18" s="92"/>
    </row>
    <row r="19" spans="1:12" ht="39" customHeight="1">
      <c r="A19" s="117">
        <v>7</v>
      </c>
      <c r="B19" s="17" t="s">
        <v>53</v>
      </c>
      <c r="C19" s="18" t="s">
        <v>20</v>
      </c>
      <c r="D19" s="19">
        <v>300</v>
      </c>
      <c r="E19" s="81">
        <v>0</v>
      </c>
      <c r="F19" s="81">
        <f t="shared" si="0"/>
        <v>0</v>
      </c>
      <c r="G19" s="125">
        <v>0.05</v>
      </c>
      <c r="H19" s="81">
        <f t="shared" si="1"/>
        <v>0</v>
      </c>
      <c r="I19" s="81">
        <f t="shared" si="2"/>
        <v>0</v>
      </c>
      <c r="J19" s="119">
        <f t="shared" si="3"/>
        <v>0</v>
      </c>
      <c r="L19" s="92"/>
    </row>
    <row r="20" spans="1:12" ht="43.5" customHeight="1">
      <c r="A20" s="117">
        <v>8</v>
      </c>
      <c r="B20" s="17" t="s">
        <v>54</v>
      </c>
      <c r="C20" s="18" t="s">
        <v>20</v>
      </c>
      <c r="D20" s="19">
        <v>150</v>
      </c>
      <c r="E20" s="81">
        <v>0</v>
      </c>
      <c r="F20" s="81">
        <f t="shared" si="0"/>
        <v>0</v>
      </c>
      <c r="G20" s="125">
        <v>0.05</v>
      </c>
      <c r="H20" s="81">
        <f t="shared" si="1"/>
        <v>0</v>
      </c>
      <c r="I20" s="81">
        <f t="shared" si="2"/>
        <v>0</v>
      </c>
      <c r="J20" s="119">
        <f t="shared" si="3"/>
        <v>0</v>
      </c>
      <c r="L20" s="92"/>
    </row>
    <row r="21" spans="1:12">
      <c r="A21" s="117">
        <v>9</v>
      </c>
      <c r="B21" s="23" t="s">
        <v>55</v>
      </c>
      <c r="C21" s="18" t="s">
        <v>17</v>
      </c>
      <c r="D21" s="19">
        <v>150</v>
      </c>
      <c r="E21" s="81">
        <v>0</v>
      </c>
      <c r="F21" s="81">
        <f t="shared" si="0"/>
        <v>0</v>
      </c>
      <c r="G21" s="125">
        <v>0.05</v>
      </c>
      <c r="H21" s="81">
        <f t="shared" si="1"/>
        <v>0</v>
      </c>
      <c r="I21" s="81">
        <f t="shared" si="2"/>
        <v>0</v>
      </c>
      <c r="J21" s="119">
        <f t="shared" si="3"/>
        <v>0</v>
      </c>
      <c r="L21" s="92"/>
    </row>
    <row r="22" spans="1:12" ht="28.5" customHeight="1">
      <c r="A22" s="117">
        <v>10</v>
      </c>
      <c r="B22" s="17" t="s">
        <v>56</v>
      </c>
      <c r="C22" s="18" t="s">
        <v>20</v>
      </c>
      <c r="D22" s="19">
        <v>500</v>
      </c>
      <c r="E22" s="81">
        <v>0</v>
      </c>
      <c r="F22" s="81">
        <f t="shared" si="0"/>
        <v>0</v>
      </c>
      <c r="G22" s="125">
        <v>0.05</v>
      </c>
      <c r="H22" s="81">
        <f t="shared" si="1"/>
        <v>0</v>
      </c>
      <c r="I22" s="81">
        <f t="shared" si="2"/>
        <v>0</v>
      </c>
      <c r="J22" s="119">
        <f t="shared" si="3"/>
        <v>0</v>
      </c>
      <c r="L22" s="92"/>
    </row>
    <row r="23" spans="1:12">
      <c r="A23" s="117">
        <v>11</v>
      </c>
      <c r="B23" s="17" t="s">
        <v>288</v>
      </c>
      <c r="C23" s="18" t="s">
        <v>20</v>
      </c>
      <c r="D23" s="19">
        <v>10</v>
      </c>
      <c r="E23" s="81">
        <v>0</v>
      </c>
      <c r="F23" s="81">
        <f t="shared" si="0"/>
        <v>0</v>
      </c>
      <c r="G23" s="125">
        <v>0.08</v>
      </c>
      <c r="H23" s="81">
        <f t="shared" si="1"/>
        <v>0</v>
      </c>
      <c r="I23" s="81">
        <f t="shared" si="2"/>
        <v>0</v>
      </c>
      <c r="J23" s="119">
        <f t="shared" si="3"/>
        <v>0</v>
      </c>
      <c r="L23" s="92"/>
    </row>
    <row r="24" spans="1:12" ht="54" customHeight="1">
      <c r="A24" s="117">
        <v>12</v>
      </c>
      <c r="B24" s="17" t="s">
        <v>88</v>
      </c>
      <c r="C24" s="18" t="s">
        <v>20</v>
      </c>
      <c r="D24" s="19">
        <v>1000</v>
      </c>
      <c r="E24" s="81">
        <v>0</v>
      </c>
      <c r="F24" s="81">
        <f t="shared" si="0"/>
        <v>0</v>
      </c>
      <c r="G24" s="125">
        <v>0.05</v>
      </c>
      <c r="H24" s="81">
        <f t="shared" si="1"/>
        <v>0</v>
      </c>
      <c r="I24" s="81">
        <f t="shared" si="2"/>
        <v>0</v>
      </c>
      <c r="J24" s="119">
        <f t="shared" si="3"/>
        <v>0</v>
      </c>
      <c r="L24" s="92"/>
    </row>
    <row r="25" spans="1:12">
      <c r="A25" s="117">
        <v>13</v>
      </c>
      <c r="B25" s="17" t="s">
        <v>57</v>
      </c>
      <c r="C25" s="18" t="s">
        <v>17</v>
      </c>
      <c r="D25" s="19">
        <v>100</v>
      </c>
      <c r="E25" s="81">
        <v>0</v>
      </c>
      <c r="F25" s="81">
        <f t="shared" si="0"/>
        <v>0</v>
      </c>
      <c r="G25" s="125">
        <v>0.05</v>
      </c>
      <c r="H25" s="81">
        <f t="shared" si="1"/>
        <v>0</v>
      </c>
      <c r="I25" s="81">
        <f t="shared" si="2"/>
        <v>0</v>
      </c>
      <c r="J25" s="119">
        <f t="shared" si="3"/>
        <v>0</v>
      </c>
      <c r="L25" s="92"/>
    </row>
    <row r="26" spans="1:12">
      <c r="A26" s="117">
        <v>14</v>
      </c>
      <c r="B26" s="23" t="s">
        <v>58</v>
      </c>
      <c r="C26" s="18" t="s">
        <v>17</v>
      </c>
      <c r="D26" s="19">
        <v>100</v>
      </c>
      <c r="E26" s="81">
        <v>0</v>
      </c>
      <c r="F26" s="81">
        <f t="shared" si="0"/>
        <v>0</v>
      </c>
      <c r="G26" s="125">
        <v>0.05</v>
      </c>
      <c r="H26" s="81">
        <f t="shared" si="1"/>
        <v>0</v>
      </c>
      <c r="I26" s="81">
        <f t="shared" si="2"/>
        <v>0</v>
      </c>
      <c r="J26" s="119">
        <f t="shared" si="3"/>
        <v>0</v>
      </c>
      <c r="L26" s="92"/>
    </row>
    <row r="27" spans="1:12">
      <c r="A27" s="117">
        <v>15</v>
      </c>
      <c r="B27" s="23" t="s">
        <v>59</v>
      </c>
      <c r="C27" s="18" t="s">
        <v>17</v>
      </c>
      <c r="D27" s="19">
        <v>150</v>
      </c>
      <c r="E27" s="81">
        <v>0</v>
      </c>
      <c r="F27" s="81">
        <f t="shared" si="0"/>
        <v>0</v>
      </c>
      <c r="G27" s="125">
        <v>0.05</v>
      </c>
      <c r="H27" s="81">
        <f t="shared" si="1"/>
        <v>0</v>
      </c>
      <c r="I27" s="81">
        <f t="shared" si="2"/>
        <v>0</v>
      </c>
      <c r="J27" s="119">
        <f t="shared" si="3"/>
        <v>0</v>
      </c>
      <c r="L27" s="92"/>
    </row>
    <row r="28" spans="1:12" ht="35.25" customHeight="1">
      <c r="A28" s="117">
        <v>16</v>
      </c>
      <c r="B28" s="17" t="s">
        <v>60</v>
      </c>
      <c r="C28" s="18" t="s">
        <v>20</v>
      </c>
      <c r="D28" s="19">
        <v>100</v>
      </c>
      <c r="E28" s="81">
        <v>0</v>
      </c>
      <c r="F28" s="81">
        <f t="shared" si="0"/>
        <v>0</v>
      </c>
      <c r="G28" s="125">
        <v>0.05</v>
      </c>
      <c r="H28" s="81">
        <f t="shared" si="1"/>
        <v>0</v>
      </c>
      <c r="I28" s="81">
        <f t="shared" si="2"/>
        <v>0</v>
      </c>
      <c r="J28" s="119">
        <f t="shared" si="3"/>
        <v>0</v>
      </c>
      <c r="L28" s="92"/>
    </row>
    <row r="29" spans="1:12" ht="48.75" customHeight="1">
      <c r="A29" s="117">
        <v>17</v>
      </c>
      <c r="B29" s="17" t="s">
        <v>61</v>
      </c>
      <c r="C29" s="18" t="s">
        <v>20</v>
      </c>
      <c r="D29" s="19">
        <v>400</v>
      </c>
      <c r="E29" s="81">
        <v>0</v>
      </c>
      <c r="F29" s="81">
        <f t="shared" si="0"/>
        <v>0</v>
      </c>
      <c r="G29" s="125">
        <v>0.05</v>
      </c>
      <c r="H29" s="81">
        <f t="shared" si="1"/>
        <v>0</v>
      </c>
      <c r="I29" s="81">
        <f t="shared" si="2"/>
        <v>0</v>
      </c>
      <c r="J29" s="119">
        <f t="shared" si="3"/>
        <v>0</v>
      </c>
      <c r="L29" s="92"/>
    </row>
    <row r="30" spans="1:12">
      <c r="A30" s="117">
        <v>18</v>
      </c>
      <c r="B30" s="23" t="s">
        <v>62</v>
      </c>
      <c r="C30" s="18" t="s">
        <v>20</v>
      </c>
      <c r="D30" s="19">
        <v>150</v>
      </c>
      <c r="E30" s="81">
        <v>0</v>
      </c>
      <c r="F30" s="81">
        <f t="shared" si="0"/>
        <v>0</v>
      </c>
      <c r="G30" s="125">
        <v>0.05</v>
      </c>
      <c r="H30" s="81">
        <f t="shared" si="1"/>
        <v>0</v>
      </c>
      <c r="I30" s="81">
        <f t="shared" si="2"/>
        <v>0</v>
      </c>
      <c r="J30" s="119">
        <f t="shared" si="3"/>
        <v>0</v>
      </c>
      <c r="L30" s="92"/>
    </row>
    <row r="31" spans="1:12" ht="24.75">
      <c r="A31" s="117">
        <v>19</v>
      </c>
      <c r="B31" s="17" t="s">
        <v>63</v>
      </c>
      <c r="C31" s="18" t="s">
        <v>17</v>
      </c>
      <c r="D31" s="19">
        <v>500</v>
      </c>
      <c r="E31" s="81">
        <v>0</v>
      </c>
      <c r="F31" s="81">
        <f t="shared" si="0"/>
        <v>0</v>
      </c>
      <c r="G31" s="125">
        <v>0.05</v>
      </c>
      <c r="H31" s="81">
        <f t="shared" si="1"/>
        <v>0</v>
      </c>
      <c r="I31" s="81">
        <f t="shared" si="2"/>
        <v>0</v>
      </c>
      <c r="J31" s="119">
        <f t="shared" si="3"/>
        <v>0</v>
      </c>
      <c r="L31" s="92"/>
    </row>
    <row r="32" spans="1:12" ht="38.25" customHeight="1">
      <c r="A32" s="117">
        <v>20</v>
      </c>
      <c r="B32" s="17" t="s">
        <v>64</v>
      </c>
      <c r="C32" s="18" t="s">
        <v>20</v>
      </c>
      <c r="D32" s="19">
        <v>500</v>
      </c>
      <c r="E32" s="81">
        <v>0</v>
      </c>
      <c r="F32" s="81">
        <f t="shared" si="0"/>
        <v>0</v>
      </c>
      <c r="G32" s="125">
        <v>0.05</v>
      </c>
      <c r="H32" s="81">
        <f t="shared" si="1"/>
        <v>0</v>
      </c>
      <c r="I32" s="81">
        <f t="shared" si="2"/>
        <v>0</v>
      </c>
      <c r="J32" s="119">
        <f t="shared" si="3"/>
        <v>0</v>
      </c>
      <c r="L32" s="92"/>
    </row>
    <row r="33" spans="1:12" ht="27.75" customHeight="1">
      <c r="A33" s="117">
        <v>21</v>
      </c>
      <c r="B33" s="17" t="s">
        <v>194</v>
      </c>
      <c r="C33" s="18" t="s">
        <v>20</v>
      </c>
      <c r="D33" s="19">
        <v>300</v>
      </c>
      <c r="E33" s="81">
        <v>0</v>
      </c>
      <c r="F33" s="81">
        <f t="shared" si="0"/>
        <v>0</v>
      </c>
      <c r="G33" s="125">
        <v>0.05</v>
      </c>
      <c r="H33" s="81">
        <f t="shared" si="1"/>
        <v>0</v>
      </c>
      <c r="I33" s="81">
        <f t="shared" si="2"/>
        <v>0</v>
      </c>
      <c r="J33" s="119">
        <f t="shared" si="3"/>
        <v>0</v>
      </c>
      <c r="L33" s="92"/>
    </row>
    <row r="34" spans="1:12" ht="27" customHeight="1">
      <c r="A34" s="117">
        <v>22</v>
      </c>
      <c r="B34" s="17" t="s">
        <v>287</v>
      </c>
      <c r="C34" s="18" t="s">
        <v>17</v>
      </c>
      <c r="D34" s="19">
        <v>20</v>
      </c>
      <c r="E34" s="81">
        <v>0</v>
      </c>
      <c r="F34" s="81">
        <f t="shared" si="0"/>
        <v>0</v>
      </c>
      <c r="G34" s="125">
        <v>0.05</v>
      </c>
      <c r="H34" s="81">
        <f t="shared" si="1"/>
        <v>0</v>
      </c>
      <c r="I34" s="81">
        <f t="shared" si="2"/>
        <v>0</v>
      </c>
      <c r="J34" s="119">
        <f t="shared" si="3"/>
        <v>0</v>
      </c>
      <c r="L34" s="92"/>
    </row>
    <row r="35" spans="1:12" ht="36" customHeight="1">
      <c r="A35" s="117">
        <v>23</v>
      </c>
      <c r="B35" s="17" t="s">
        <v>65</v>
      </c>
      <c r="C35" s="18" t="s">
        <v>17</v>
      </c>
      <c r="D35" s="19">
        <v>500</v>
      </c>
      <c r="E35" s="81">
        <v>0</v>
      </c>
      <c r="F35" s="81">
        <f t="shared" si="0"/>
        <v>0</v>
      </c>
      <c r="G35" s="125">
        <v>0.05</v>
      </c>
      <c r="H35" s="81">
        <f t="shared" si="1"/>
        <v>0</v>
      </c>
      <c r="I35" s="81">
        <f t="shared" si="2"/>
        <v>0</v>
      </c>
      <c r="J35" s="119">
        <f t="shared" si="3"/>
        <v>0</v>
      </c>
      <c r="L35" s="92"/>
    </row>
    <row r="36" spans="1:12" ht="39" customHeight="1">
      <c r="A36" s="117">
        <v>24</v>
      </c>
      <c r="B36" s="17" t="s">
        <v>66</v>
      </c>
      <c r="C36" s="18" t="s">
        <v>20</v>
      </c>
      <c r="D36" s="19">
        <v>200</v>
      </c>
      <c r="E36" s="81">
        <v>0</v>
      </c>
      <c r="F36" s="81">
        <f t="shared" si="0"/>
        <v>0</v>
      </c>
      <c r="G36" s="125">
        <v>0.05</v>
      </c>
      <c r="H36" s="81">
        <f t="shared" si="1"/>
        <v>0</v>
      </c>
      <c r="I36" s="81">
        <f t="shared" si="2"/>
        <v>0</v>
      </c>
      <c r="J36" s="119">
        <f t="shared" si="3"/>
        <v>0</v>
      </c>
      <c r="L36" s="92"/>
    </row>
    <row r="37" spans="1:12" ht="42.75" customHeight="1">
      <c r="A37" s="117">
        <v>25</v>
      </c>
      <c r="B37" s="17" t="s">
        <v>67</v>
      </c>
      <c r="C37" s="18" t="s">
        <v>20</v>
      </c>
      <c r="D37" s="19">
        <v>250</v>
      </c>
      <c r="E37" s="81">
        <v>0</v>
      </c>
      <c r="F37" s="81">
        <f t="shared" si="0"/>
        <v>0</v>
      </c>
      <c r="G37" s="125">
        <v>0.05</v>
      </c>
      <c r="H37" s="81">
        <f t="shared" si="1"/>
        <v>0</v>
      </c>
      <c r="I37" s="81">
        <f t="shared" si="2"/>
        <v>0</v>
      </c>
      <c r="J37" s="119">
        <f t="shared" si="3"/>
        <v>0</v>
      </c>
      <c r="L37" s="92"/>
    </row>
    <row r="38" spans="1:12" ht="38.25" customHeight="1">
      <c r="A38" s="117">
        <v>26</v>
      </c>
      <c r="B38" s="17" t="s">
        <v>94</v>
      </c>
      <c r="C38" s="18" t="s">
        <v>20</v>
      </c>
      <c r="D38" s="19">
        <v>700</v>
      </c>
      <c r="E38" s="81">
        <v>0</v>
      </c>
      <c r="F38" s="81">
        <f t="shared" si="0"/>
        <v>0</v>
      </c>
      <c r="G38" s="125">
        <v>0.05</v>
      </c>
      <c r="H38" s="81">
        <f t="shared" si="1"/>
        <v>0</v>
      </c>
      <c r="I38" s="81">
        <f t="shared" si="2"/>
        <v>0</v>
      </c>
      <c r="J38" s="119">
        <f t="shared" si="3"/>
        <v>0</v>
      </c>
      <c r="L38" s="92"/>
    </row>
    <row r="39" spans="1:12" ht="38.25" customHeight="1">
      <c r="A39" s="117">
        <v>27</v>
      </c>
      <c r="B39" s="17" t="s">
        <v>93</v>
      </c>
      <c r="C39" s="18" t="s">
        <v>20</v>
      </c>
      <c r="D39" s="19">
        <v>100</v>
      </c>
      <c r="E39" s="81">
        <v>0</v>
      </c>
      <c r="F39" s="81">
        <f t="shared" si="0"/>
        <v>0</v>
      </c>
      <c r="G39" s="125">
        <v>0.05</v>
      </c>
      <c r="H39" s="81">
        <f t="shared" si="1"/>
        <v>0</v>
      </c>
      <c r="I39" s="81">
        <f t="shared" si="2"/>
        <v>0</v>
      </c>
      <c r="J39" s="119">
        <f t="shared" si="3"/>
        <v>0</v>
      </c>
      <c r="L39" s="92"/>
    </row>
    <row r="40" spans="1:12" ht="32.25" customHeight="1">
      <c r="A40" s="117">
        <v>28</v>
      </c>
      <c r="B40" s="17" t="s">
        <v>68</v>
      </c>
      <c r="C40" s="18" t="s">
        <v>20</v>
      </c>
      <c r="D40" s="19">
        <v>800</v>
      </c>
      <c r="E40" s="81">
        <v>0</v>
      </c>
      <c r="F40" s="81">
        <f t="shared" si="0"/>
        <v>0</v>
      </c>
      <c r="G40" s="125">
        <v>0.05</v>
      </c>
      <c r="H40" s="81">
        <f t="shared" si="1"/>
        <v>0</v>
      </c>
      <c r="I40" s="81">
        <f t="shared" si="2"/>
        <v>0</v>
      </c>
      <c r="J40" s="119">
        <f t="shared" si="3"/>
        <v>0</v>
      </c>
      <c r="L40" s="92"/>
    </row>
    <row r="41" spans="1:12" ht="32.25" customHeight="1">
      <c r="A41" s="117">
        <v>29</v>
      </c>
      <c r="B41" s="17" t="s">
        <v>95</v>
      </c>
      <c r="C41" s="18" t="s">
        <v>20</v>
      </c>
      <c r="D41" s="19">
        <v>800</v>
      </c>
      <c r="E41" s="81">
        <v>0</v>
      </c>
      <c r="F41" s="81">
        <f t="shared" si="0"/>
        <v>0</v>
      </c>
      <c r="G41" s="125">
        <v>0.05</v>
      </c>
      <c r="H41" s="81">
        <f t="shared" si="1"/>
        <v>0</v>
      </c>
      <c r="I41" s="81">
        <f t="shared" si="2"/>
        <v>0</v>
      </c>
      <c r="J41" s="119">
        <f t="shared" si="3"/>
        <v>0</v>
      </c>
      <c r="L41" s="92"/>
    </row>
    <row r="42" spans="1:12" ht="24.75">
      <c r="A42" s="117">
        <v>30</v>
      </c>
      <c r="B42" s="17" t="s">
        <v>69</v>
      </c>
      <c r="C42" s="18" t="s">
        <v>20</v>
      </c>
      <c r="D42" s="19">
        <v>100</v>
      </c>
      <c r="E42" s="81">
        <v>0</v>
      </c>
      <c r="F42" s="81">
        <f t="shared" si="0"/>
        <v>0</v>
      </c>
      <c r="G42" s="125">
        <v>0.05</v>
      </c>
      <c r="H42" s="81">
        <f t="shared" si="1"/>
        <v>0</v>
      </c>
      <c r="I42" s="81">
        <f t="shared" si="2"/>
        <v>0</v>
      </c>
      <c r="J42" s="119">
        <f t="shared" si="3"/>
        <v>0</v>
      </c>
      <c r="L42" s="92"/>
    </row>
    <row r="43" spans="1:12" ht="27.75" customHeight="1">
      <c r="A43" s="117">
        <v>31</v>
      </c>
      <c r="B43" s="17" t="s">
        <v>70</v>
      </c>
      <c r="C43" s="18" t="s">
        <v>20</v>
      </c>
      <c r="D43" s="19">
        <v>100</v>
      </c>
      <c r="E43" s="81">
        <v>0</v>
      </c>
      <c r="F43" s="81">
        <f t="shared" si="0"/>
        <v>0</v>
      </c>
      <c r="G43" s="125">
        <v>0.05</v>
      </c>
      <c r="H43" s="81">
        <f t="shared" si="1"/>
        <v>0</v>
      </c>
      <c r="I43" s="81">
        <f t="shared" si="2"/>
        <v>0</v>
      </c>
      <c r="J43" s="119">
        <f t="shared" si="3"/>
        <v>0</v>
      </c>
      <c r="L43" s="92"/>
    </row>
    <row r="44" spans="1:12" ht="27.75" customHeight="1">
      <c r="A44" s="117">
        <v>32</v>
      </c>
      <c r="B44" s="17" t="s">
        <v>286</v>
      </c>
      <c r="C44" s="18" t="s">
        <v>20</v>
      </c>
      <c r="D44" s="19">
        <v>100</v>
      </c>
      <c r="E44" s="81">
        <v>0</v>
      </c>
      <c r="F44" s="81">
        <f t="shared" si="0"/>
        <v>0</v>
      </c>
      <c r="G44" s="125">
        <v>0.05</v>
      </c>
      <c r="H44" s="81">
        <f t="shared" si="1"/>
        <v>0</v>
      </c>
      <c r="I44" s="81">
        <f t="shared" si="2"/>
        <v>0</v>
      </c>
      <c r="J44" s="119">
        <f t="shared" si="3"/>
        <v>0</v>
      </c>
      <c r="L44" s="92"/>
    </row>
    <row r="45" spans="1:12" ht="19.5" customHeight="1">
      <c r="A45" s="117">
        <v>33</v>
      </c>
      <c r="B45" s="17" t="s">
        <v>71</v>
      </c>
      <c r="C45" s="18" t="s">
        <v>20</v>
      </c>
      <c r="D45" s="19">
        <v>50</v>
      </c>
      <c r="E45" s="81">
        <v>0</v>
      </c>
      <c r="F45" s="81">
        <f t="shared" si="0"/>
        <v>0</v>
      </c>
      <c r="G45" s="125">
        <v>0.05</v>
      </c>
      <c r="H45" s="81">
        <f t="shared" si="1"/>
        <v>0</v>
      </c>
      <c r="I45" s="81">
        <f t="shared" si="2"/>
        <v>0</v>
      </c>
      <c r="J45" s="119">
        <f t="shared" si="3"/>
        <v>0</v>
      </c>
      <c r="L45" s="92"/>
    </row>
    <row r="46" spans="1:12" ht="24.75">
      <c r="A46" s="117">
        <v>34</v>
      </c>
      <c r="B46" s="17" t="s">
        <v>195</v>
      </c>
      <c r="C46" s="18" t="s">
        <v>20</v>
      </c>
      <c r="D46" s="19">
        <v>30</v>
      </c>
      <c r="E46" s="81">
        <v>0</v>
      </c>
      <c r="F46" s="81">
        <f t="shared" si="0"/>
        <v>0</v>
      </c>
      <c r="G46" s="125">
        <v>0.05</v>
      </c>
      <c r="H46" s="81">
        <f t="shared" si="1"/>
        <v>0</v>
      </c>
      <c r="I46" s="81">
        <f t="shared" si="2"/>
        <v>0</v>
      </c>
      <c r="J46" s="119">
        <f t="shared" si="3"/>
        <v>0</v>
      </c>
      <c r="L46" s="92"/>
    </row>
    <row r="47" spans="1:12" ht="24.75">
      <c r="A47" s="117">
        <v>35</v>
      </c>
      <c r="B47" s="17" t="s">
        <v>72</v>
      </c>
      <c r="C47" s="18" t="s">
        <v>20</v>
      </c>
      <c r="D47" s="19">
        <v>500</v>
      </c>
      <c r="E47" s="81">
        <v>0</v>
      </c>
      <c r="F47" s="81">
        <f t="shared" si="0"/>
        <v>0</v>
      </c>
      <c r="G47" s="125">
        <v>0.05</v>
      </c>
      <c r="H47" s="81">
        <f t="shared" si="1"/>
        <v>0</v>
      </c>
      <c r="I47" s="81">
        <f t="shared" si="2"/>
        <v>0</v>
      </c>
      <c r="J47" s="119">
        <f t="shared" si="3"/>
        <v>0</v>
      </c>
      <c r="L47" s="92"/>
    </row>
    <row r="48" spans="1:12" ht="36" customHeight="1">
      <c r="A48" s="117">
        <v>36</v>
      </c>
      <c r="B48" s="17" t="s">
        <v>73</v>
      </c>
      <c r="C48" s="18" t="s">
        <v>20</v>
      </c>
      <c r="D48" s="19">
        <v>500</v>
      </c>
      <c r="E48" s="81">
        <v>0</v>
      </c>
      <c r="F48" s="81">
        <f t="shared" si="0"/>
        <v>0</v>
      </c>
      <c r="G48" s="125">
        <v>0.05</v>
      </c>
      <c r="H48" s="81">
        <f t="shared" si="1"/>
        <v>0</v>
      </c>
      <c r="I48" s="81">
        <f t="shared" si="2"/>
        <v>0</v>
      </c>
      <c r="J48" s="119">
        <f t="shared" si="3"/>
        <v>0</v>
      </c>
      <c r="L48" s="92"/>
    </row>
    <row r="49" spans="1:12" ht="24.75">
      <c r="A49" s="117">
        <v>37</v>
      </c>
      <c r="B49" s="17" t="s">
        <v>74</v>
      </c>
      <c r="C49" s="18" t="s">
        <v>20</v>
      </c>
      <c r="D49" s="19">
        <v>500</v>
      </c>
      <c r="E49" s="81">
        <v>0</v>
      </c>
      <c r="F49" s="81">
        <f t="shared" si="0"/>
        <v>0</v>
      </c>
      <c r="G49" s="125">
        <v>0.05</v>
      </c>
      <c r="H49" s="81">
        <f t="shared" si="1"/>
        <v>0</v>
      </c>
      <c r="I49" s="81">
        <f t="shared" si="2"/>
        <v>0</v>
      </c>
      <c r="J49" s="119">
        <f t="shared" si="3"/>
        <v>0</v>
      </c>
      <c r="L49" s="92"/>
    </row>
    <row r="50" spans="1:12">
      <c r="A50" s="117">
        <v>38</v>
      </c>
      <c r="B50" s="17" t="s">
        <v>75</v>
      </c>
      <c r="C50" s="18" t="s">
        <v>20</v>
      </c>
      <c r="D50" s="19">
        <v>50</v>
      </c>
      <c r="E50" s="81">
        <v>0</v>
      </c>
      <c r="F50" s="81">
        <f t="shared" si="0"/>
        <v>0</v>
      </c>
      <c r="G50" s="125">
        <v>0.05</v>
      </c>
      <c r="H50" s="81">
        <f t="shared" si="1"/>
        <v>0</v>
      </c>
      <c r="I50" s="81">
        <f t="shared" si="2"/>
        <v>0</v>
      </c>
      <c r="J50" s="119">
        <f t="shared" si="3"/>
        <v>0</v>
      </c>
      <c r="L50" s="92"/>
    </row>
    <row r="51" spans="1:12" ht="36" customHeight="1">
      <c r="A51" s="117">
        <v>39</v>
      </c>
      <c r="B51" s="17" t="s">
        <v>76</v>
      </c>
      <c r="C51" s="18" t="s">
        <v>17</v>
      </c>
      <c r="D51" s="19">
        <v>500</v>
      </c>
      <c r="E51" s="81">
        <v>0</v>
      </c>
      <c r="F51" s="81">
        <f t="shared" si="0"/>
        <v>0</v>
      </c>
      <c r="G51" s="125">
        <v>0.05</v>
      </c>
      <c r="H51" s="81">
        <f t="shared" si="1"/>
        <v>0</v>
      </c>
      <c r="I51" s="81">
        <f t="shared" si="2"/>
        <v>0</v>
      </c>
      <c r="J51" s="119">
        <f t="shared" si="3"/>
        <v>0</v>
      </c>
      <c r="L51" s="92"/>
    </row>
    <row r="52" spans="1:12" ht="41.25" customHeight="1">
      <c r="A52" s="117">
        <v>40</v>
      </c>
      <c r="B52" s="17" t="s">
        <v>77</v>
      </c>
      <c r="C52" s="18" t="s">
        <v>17</v>
      </c>
      <c r="D52" s="19">
        <v>500</v>
      </c>
      <c r="E52" s="81">
        <v>0</v>
      </c>
      <c r="F52" s="81">
        <f t="shared" si="0"/>
        <v>0</v>
      </c>
      <c r="G52" s="125">
        <v>0.05</v>
      </c>
      <c r="H52" s="81">
        <f t="shared" si="1"/>
        <v>0</v>
      </c>
      <c r="I52" s="81">
        <f t="shared" si="2"/>
        <v>0</v>
      </c>
      <c r="J52" s="119">
        <f t="shared" si="3"/>
        <v>0</v>
      </c>
      <c r="L52" s="92"/>
    </row>
    <row r="53" spans="1:12" ht="53.25" customHeight="1">
      <c r="A53" s="117">
        <v>41</v>
      </c>
      <c r="B53" s="17" t="s">
        <v>78</v>
      </c>
      <c r="C53" s="18" t="s">
        <v>17</v>
      </c>
      <c r="D53" s="19">
        <v>300</v>
      </c>
      <c r="E53" s="81">
        <v>0</v>
      </c>
      <c r="F53" s="81">
        <f t="shared" si="0"/>
        <v>0</v>
      </c>
      <c r="G53" s="125">
        <v>0.05</v>
      </c>
      <c r="H53" s="81">
        <f t="shared" si="1"/>
        <v>0</v>
      </c>
      <c r="I53" s="81">
        <f t="shared" si="2"/>
        <v>0</v>
      </c>
      <c r="J53" s="119">
        <f t="shared" si="3"/>
        <v>0</v>
      </c>
      <c r="L53" s="92"/>
    </row>
    <row r="54" spans="1:12" ht="39" customHeight="1">
      <c r="A54" s="117">
        <v>42</v>
      </c>
      <c r="B54" s="17" t="s">
        <v>79</v>
      </c>
      <c r="C54" s="18" t="s">
        <v>17</v>
      </c>
      <c r="D54" s="19">
        <v>500</v>
      </c>
      <c r="E54" s="81">
        <v>0</v>
      </c>
      <c r="F54" s="81">
        <f t="shared" si="0"/>
        <v>0</v>
      </c>
      <c r="G54" s="125">
        <v>0.05</v>
      </c>
      <c r="H54" s="81">
        <f t="shared" si="1"/>
        <v>0</v>
      </c>
      <c r="I54" s="81">
        <f t="shared" si="2"/>
        <v>0</v>
      </c>
      <c r="J54" s="119">
        <f t="shared" si="3"/>
        <v>0</v>
      </c>
      <c r="L54" s="92"/>
    </row>
    <row r="55" spans="1:12" ht="32.25" customHeight="1">
      <c r="A55" s="117">
        <v>43</v>
      </c>
      <c r="B55" s="17" t="s">
        <v>80</v>
      </c>
      <c r="C55" s="18" t="s">
        <v>17</v>
      </c>
      <c r="D55" s="19">
        <v>300</v>
      </c>
      <c r="E55" s="81">
        <v>0</v>
      </c>
      <c r="F55" s="81">
        <f t="shared" si="0"/>
        <v>0</v>
      </c>
      <c r="G55" s="125">
        <v>0.05</v>
      </c>
      <c r="H55" s="81">
        <f t="shared" si="1"/>
        <v>0</v>
      </c>
      <c r="I55" s="81">
        <f t="shared" si="2"/>
        <v>0</v>
      </c>
      <c r="J55" s="119">
        <f t="shared" si="3"/>
        <v>0</v>
      </c>
      <c r="L55" s="92"/>
    </row>
    <row r="56" spans="1:12">
      <c r="A56" s="117">
        <v>44</v>
      </c>
      <c r="B56" s="23" t="s">
        <v>201</v>
      </c>
      <c r="C56" s="18" t="s">
        <v>20</v>
      </c>
      <c r="D56" s="19">
        <v>100</v>
      </c>
      <c r="E56" s="81">
        <v>0</v>
      </c>
      <c r="F56" s="81">
        <f t="shared" si="0"/>
        <v>0</v>
      </c>
      <c r="G56" s="125">
        <v>0.05</v>
      </c>
      <c r="H56" s="81">
        <f t="shared" si="1"/>
        <v>0</v>
      </c>
      <c r="I56" s="81">
        <f t="shared" si="2"/>
        <v>0</v>
      </c>
      <c r="J56" s="119">
        <f t="shared" si="3"/>
        <v>0</v>
      </c>
      <c r="L56" s="92"/>
    </row>
    <row r="57" spans="1:12" ht="35.25" customHeight="1">
      <c r="A57" s="117">
        <v>45</v>
      </c>
      <c r="B57" s="17" t="s">
        <v>81</v>
      </c>
      <c r="C57" s="18" t="s">
        <v>17</v>
      </c>
      <c r="D57" s="19">
        <v>100</v>
      </c>
      <c r="E57" s="81">
        <v>0</v>
      </c>
      <c r="F57" s="81">
        <f t="shared" si="0"/>
        <v>0</v>
      </c>
      <c r="G57" s="125">
        <v>0.05</v>
      </c>
      <c r="H57" s="81">
        <f t="shared" si="1"/>
        <v>0</v>
      </c>
      <c r="I57" s="81">
        <f t="shared" si="2"/>
        <v>0</v>
      </c>
      <c r="J57" s="119">
        <f t="shared" si="3"/>
        <v>0</v>
      </c>
      <c r="L57" s="92"/>
    </row>
    <row r="58" spans="1:12" ht="57.75" customHeight="1">
      <c r="A58" s="117">
        <v>46</v>
      </c>
      <c r="B58" s="17" t="s">
        <v>82</v>
      </c>
      <c r="C58" s="18" t="s">
        <v>20</v>
      </c>
      <c r="D58" s="19">
        <v>300</v>
      </c>
      <c r="E58" s="81">
        <v>0</v>
      </c>
      <c r="F58" s="81">
        <f t="shared" si="0"/>
        <v>0</v>
      </c>
      <c r="G58" s="125">
        <v>0.05</v>
      </c>
      <c r="H58" s="81">
        <f t="shared" si="1"/>
        <v>0</v>
      </c>
      <c r="I58" s="81">
        <f t="shared" si="2"/>
        <v>0</v>
      </c>
      <c r="J58" s="119">
        <f t="shared" si="3"/>
        <v>0</v>
      </c>
      <c r="L58" s="92"/>
    </row>
    <row r="59" spans="1:12" ht="51.75" customHeight="1">
      <c r="A59" s="117">
        <v>47</v>
      </c>
      <c r="B59" s="17" t="s">
        <v>96</v>
      </c>
      <c r="C59" s="18" t="s">
        <v>20</v>
      </c>
      <c r="D59" s="19">
        <v>500</v>
      </c>
      <c r="E59" s="81">
        <v>0</v>
      </c>
      <c r="F59" s="81">
        <f t="shared" si="0"/>
        <v>0</v>
      </c>
      <c r="G59" s="125">
        <v>0.05</v>
      </c>
      <c r="H59" s="81">
        <f t="shared" si="1"/>
        <v>0</v>
      </c>
      <c r="I59" s="81">
        <f t="shared" si="2"/>
        <v>0</v>
      </c>
      <c r="J59" s="119">
        <f t="shared" si="3"/>
        <v>0</v>
      </c>
      <c r="L59" s="92"/>
    </row>
    <row r="60" spans="1:12" ht="41.25" customHeight="1">
      <c r="A60" s="117">
        <v>48</v>
      </c>
      <c r="B60" s="17" t="s">
        <v>83</v>
      </c>
      <c r="C60" s="18" t="s">
        <v>20</v>
      </c>
      <c r="D60" s="19">
        <v>100</v>
      </c>
      <c r="E60" s="81">
        <v>0</v>
      </c>
      <c r="F60" s="81">
        <f t="shared" si="0"/>
        <v>0</v>
      </c>
      <c r="G60" s="125">
        <v>0.05</v>
      </c>
      <c r="H60" s="81">
        <f t="shared" si="1"/>
        <v>0</v>
      </c>
      <c r="I60" s="81">
        <f t="shared" si="2"/>
        <v>0</v>
      </c>
      <c r="J60" s="119">
        <f t="shared" si="3"/>
        <v>0</v>
      </c>
      <c r="L60" s="92"/>
    </row>
    <row r="61" spans="1:12" ht="41.25" customHeight="1">
      <c r="A61" s="117">
        <v>49</v>
      </c>
      <c r="B61" s="17" t="s">
        <v>97</v>
      </c>
      <c r="C61" s="18" t="s">
        <v>20</v>
      </c>
      <c r="D61" s="19">
        <v>1000</v>
      </c>
      <c r="E61" s="81">
        <v>0</v>
      </c>
      <c r="F61" s="81">
        <f t="shared" si="0"/>
        <v>0</v>
      </c>
      <c r="G61" s="125">
        <v>0.05</v>
      </c>
      <c r="H61" s="81">
        <f t="shared" si="1"/>
        <v>0</v>
      </c>
      <c r="I61" s="81">
        <f t="shared" si="2"/>
        <v>0</v>
      </c>
      <c r="J61" s="119">
        <f t="shared" si="3"/>
        <v>0</v>
      </c>
      <c r="L61" s="92"/>
    </row>
    <row r="62" spans="1:12" ht="69" customHeight="1">
      <c r="A62" s="117">
        <v>50</v>
      </c>
      <c r="B62" s="17" t="s">
        <v>84</v>
      </c>
      <c r="C62" s="18" t="s">
        <v>20</v>
      </c>
      <c r="D62" s="19">
        <v>500</v>
      </c>
      <c r="E62" s="81">
        <v>0</v>
      </c>
      <c r="F62" s="81">
        <f t="shared" si="0"/>
        <v>0</v>
      </c>
      <c r="G62" s="125">
        <v>0.05</v>
      </c>
      <c r="H62" s="81">
        <f t="shared" si="1"/>
        <v>0</v>
      </c>
      <c r="I62" s="81">
        <f t="shared" si="2"/>
        <v>0</v>
      </c>
      <c r="J62" s="119">
        <f t="shared" si="3"/>
        <v>0</v>
      </c>
      <c r="L62" s="92"/>
    </row>
    <row r="63" spans="1:12" ht="69" customHeight="1">
      <c r="A63" s="117">
        <v>51</v>
      </c>
      <c r="B63" s="17" t="s">
        <v>196</v>
      </c>
      <c r="C63" s="18" t="s">
        <v>20</v>
      </c>
      <c r="D63" s="19">
        <v>6000</v>
      </c>
      <c r="E63" s="81">
        <v>0</v>
      </c>
      <c r="F63" s="81">
        <f t="shared" si="0"/>
        <v>0</v>
      </c>
      <c r="G63" s="125">
        <v>0.05</v>
      </c>
      <c r="H63" s="81">
        <f t="shared" si="1"/>
        <v>0</v>
      </c>
      <c r="I63" s="81">
        <f t="shared" si="2"/>
        <v>0</v>
      </c>
      <c r="J63" s="119">
        <f t="shared" si="3"/>
        <v>0</v>
      </c>
      <c r="L63" s="92"/>
    </row>
    <row r="64" spans="1:12" ht="48.75" customHeight="1">
      <c r="A64" s="117">
        <v>52</v>
      </c>
      <c r="B64" s="17" t="s">
        <v>85</v>
      </c>
      <c r="C64" s="18" t="s">
        <v>17</v>
      </c>
      <c r="D64" s="19">
        <v>4000</v>
      </c>
      <c r="E64" s="81">
        <v>0</v>
      </c>
      <c r="F64" s="81">
        <f t="shared" si="0"/>
        <v>0</v>
      </c>
      <c r="G64" s="125">
        <v>0.05</v>
      </c>
      <c r="H64" s="81">
        <f t="shared" ref="H64" si="4">J64-F64</f>
        <v>0</v>
      </c>
      <c r="I64" s="81">
        <f t="shared" si="2"/>
        <v>0</v>
      </c>
      <c r="J64" s="119">
        <f t="shared" si="3"/>
        <v>0</v>
      </c>
      <c r="L64" s="92"/>
    </row>
    <row r="65" spans="1:10" ht="15.75" thickBot="1">
      <c r="A65" s="103"/>
      <c r="B65" s="118" t="s">
        <v>49</v>
      </c>
      <c r="C65" s="83"/>
      <c r="D65" s="84"/>
      <c r="E65" s="85"/>
      <c r="F65" s="86">
        <f>SUM(F14:F64)</f>
        <v>0</v>
      </c>
      <c r="G65" s="87"/>
      <c r="H65" s="86">
        <f>SUM(H14:H64)</f>
        <v>0</v>
      </c>
      <c r="I65" s="88"/>
      <c r="J65" s="120">
        <f>SUM(J14:J64)</f>
        <v>0</v>
      </c>
    </row>
    <row r="66" spans="1:10">
      <c r="A66" s="1"/>
      <c r="B66" s="16"/>
      <c r="C66" s="9"/>
      <c r="D66" s="10"/>
      <c r="E66" s="6"/>
      <c r="F66" s="6"/>
      <c r="G66" s="7"/>
      <c r="H66" s="6"/>
      <c r="I66" s="6"/>
      <c r="J66" s="6"/>
    </row>
    <row r="67" spans="1:10">
      <c r="A67" s="1"/>
      <c r="B67" s="16"/>
      <c r="C67" s="9"/>
      <c r="D67" s="10"/>
      <c r="E67" s="6"/>
      <c r="F67" s="6"/>
      <c r="G67" s="7"/>
      <c r="H67" s="6"/>
      <c r="I67" s="6"/>
      <c r="J67" s="6"/>
    </row>
    <row r="68" spans="1:10">
      <c r="A68" s="1"/>
      <c r="B68" s="16"/>
      <c r="C68" s="9"/>
      <c r="D68" s="10"/>
      <c r="E68" s="6"/>
      <c r="F68" s="6"/>
      <c r="G68" s="7"/>
      <c r="H68" s="6"/>
      <c r="I68" s="6"/>
      <c r="J68" s="6"/>
    </row>
    <row r="69" spans="1:10">
      <c r="A69" s="1"/>
      <c r="B69" s="16"/>
      <c r="C69" s="9"/>
      <c r="D69" s="10"/>
      <c r="E69" s="6"/>
      <c r="F69" s="6"/>
      <c r="G69" s="7"/>
      <c r="H69" s="6"/>
      <c r="I69" s="6"/>
      <c r="J69" s="6"/>
    </row>
    <row r="70" spans="1:10">
      <c r="A70" s="1"/>
      <c r="B70" s="16"/>
      <c r="C70" s="9"/>
      <c r="D70" s="10"/>
      <c r="E70" s="6"/>
      <c r="F70" s="6"/>
      <c r="G70" s="7"/>
      <c r="H70" s="230" t="s">
        <v>45</v>
      </c>
      <c r="I70" s="230"/>
      <c r="J70" s="230"/>
    </row>
    <row r="71" spans="1:10">
      <c r="A71" s="1"/>
      <c r="B71" s="16"/>
      <c r="C71" s="9"/>
      <c r="D71" s="10"/>
      <c r="E71" s="6"/>
      <c r="F71" s="6"/>
      <c r="G71" s="7"/>
      <c r="H71" s="6"/>
      <c r="I71" s="6"/>
      <c r="J71" s="6"/>
    </row>
  </sheetData>
  <mergeCells count="10">
    <mergeCell ref="C1:E1"/>
    <mergeCell ref="F1:I1"/>
    <mergeCell ref="C3:F3"/>
    <mergeCell ref="B5:J5"/>
    <mergeCell ref="B6:J6"/>
    <mergeCell ref="H70:J70"/>
    <mergeCell ref="B9:J9"/>
    <mergeCell ref="B10:J10"/>
    <mergeCell ref="B8:J8"/>
    <mergeCell ref="B7:J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K18"/>
  <sheetViews>
    <sheetView topLeftCell="A7" zoomScaleNormal="100" workbookViewId="0">
      <selection activeCell="C22" sqref="C22"/>
    </sheetView>
  </sheetViews>
  <sheetFormatPr defaultRowHeight="15"/>
  <cols>
    <col min="2" max="2" width="33.5703125" customWidth="1"/>
    <col min="3" max="3" width="10.42578125" customWidth="1"/>
    <col min="5" max="5" width="15.140625" customWidth="1"/>
    <col min="6" max="6" width="11.28515625" customWidth="1"/>
    <col min="8" max="8" width="9.5703125" customWidth="1"/>
    <col min="9" max="9" width="14.28515625" customWidth="1"/>
    <col min="10" max="10" width="10.7109375" customWidth="1"/>
  </cols>
  <sheetData>
    <row r="1" spans="1:11" ht="52.5" customHeight="1">
      <c r="A1" s="1"/>
      <c r="B1" s="176" t="s">
        <v>0</v>
      </c>
      <c r="C1" s="214" t="s">
        <v>32</v>
      </c>
      <c r="D1" s="214"/>
      <c r="E1" s="214"/>
      <c r="F1" s="215" t="s">
        <v>218</v>
      </c>
      <c r="G1" s="216"/>
      <c r="H1" s="216"/>
      <c r="I1" s="217"/>
      <c r="J1" s="6"/>
    </row>
    <row r="2" spans="1:1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1" ht="15.75">
      <c r="A3" s="1"/>
      <c r="B3" s="2"/>
      <c r="C3" s="220" t="s">
        <v>251</v>
      </c>
      <c r="D3" s="221"/>
      <c r="E3" s="221"/>
      <c r="F3" s="221"/>
      <c r="G3" s="7"/>
      <c r="H3" s="6"/>
      <c r="I3" s="6"/>
      <c r="J3" s="6"/>
    </row>
    <row r="4" spans="1:11" ht="15.75" customHeight="1">
      <c r="A4" s="1"/>
      <c r="B4" s="11"/>
      <c r="C4" s="12"/>
      <c r="D4" s="13"/>
      <c r="E4" s="14"/>
      <c r="F4" s="14"/>
      <c r="G4" s="15"/>
      <c r="H4" s="14"/>
      <c r="I4" s="14"/>
      <c r="J4" s="14"/>
      <c r="K4" s="179"/>
    </row>
    <row r="5" spans="1:11" ht="30.75" customHeight="1">
      <c r="A5" s="1"/>
      <c r="B5" s="222" t="s">
        <v>179</v>
      </c>
      <c r="C5" s="223"/>
      <c r="D5" s="223"/>
      <c r="E5" s="223"/>
      <c r="F5" s="223"/>
      <c r="G5" s="223"/>
      <c r="H5" s="223"/>
      <c r="I5" s="223"/>
      <c r="J5" s="224"/>
    </row>
    <row r="6" spans="1:11" ht="33" customHeight="1">
      <c r="A6" s="1"/>
      <c r="B6" s="222" t="s">
        <v>180</v>
      </c>
      <c r="C6" s="223"/>
      <c r="D6" s="223"/>
      <c r="E6" s="223"/>
      <c r="F6" s="223"/>
      <c r="G6" s="223"/>
      <c r="H6" s="223"/>
      <c r="I6" s="223"/>
      <c r="J6" s="224"/>
    </row>
    <row r="7" spans="1:11" ht="31.5" customHeight="1">
      <c r="A7" s="1"/>
      <c r="B7" s="222" t="s">
        <v>178</v>
      </c>
      <c r="C7" s="223"/>
      <c r="D7" s="223"/>
      <c r="E7" s="223"/>
      <c r="F7" s="223"/>
      <c r="G7" s="223"/>
      <c r="H7" s="223"/>
      <c r="I7" s="223"/>
      <c r="J7" s="224"/>
    </row>
    <row r="8" spans="1:11">
      <c r="A8" s="1"/>
      <c r="B8" s="11"/>
      <c r="C8" s="12"/>
      <c r="D8" s="13"/>
      <c r="E8" s="14"/>
      <c r="F8" s="14"/>
      <c r="G8" s="15"/>
      <c r="H8" s="14"/>
      <c r="I8" s="14"/>
      <c r="J8" s="14"/>
    </row>
    <row r="9" spans="1:11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1" ht="17.25" customHeight="1">
      <c r="A10" s="1"/>
      <c r="B10" s="225" t="s">
        <v>33</v>
      </c>
      <c r="C10" s="225"/>
      <c r="D10" s="225"/>
      <c r="E10" s="225"/>
      <c r="F10" s="225"/>
      <c r="G10" s="225"/>
      <c r="H10" s="225"/>
      <c r="I10" s="225"/>
      <c r="J10" s="225"/>
    </row>
    <row r="11" spans="1:11" ht="42" customHeight="1">
      <c r="A11" s="1"/>
      <c r="B11" s="219" t="s">
        <v>134</v>
      </c>
      <c r="C11" s="219"/>
      <c r="D11" s="219"/>
      <c r="E11" s="219"/>
      <c r="F11" s="219"/>
      <c r="G11" s="219"/>
      <c r="H11" s="219"/>
      <c r="I11" s="219"/>
      <c r="J11" s="219"/>
    </row>
    <row r="12" spans="1:11">
      <c r="A12" s="1"/>
      <c r="B12" s="2"/>
      <c r="C12" s="9"/>
      <c r="D12" s="10"/>
      <c r="E12" s="6"/>
      <c r="F12" s="6"/>
      <c r="G12" s="7"/>
      <c r="H12" s="6"/>
      <c r="I12" s="6"/>
      <c r="J12" s="6"/>
    </row>
    <row r="13" spans="1:11" ht="36">
      <c r="A13" s="160" t="s">
        <v>7</v>
      </c>
      <c r="B13" s="161" t="s">
        <v>8</v>
      </c>
      <c r="C13" s="162" t="s">
        <v>9</v>
      </c>
      <c r="D13" s="163" t="s">
        <v>10</v>
      </c>
      <c r="E13" s="164" t="s">
        <v>11</v>
      </c>
      <c r="F13" s="164" t="s">
        <v>12</v>
      </c>
      <c r="G13" s="165" t="s">
        <v>13</v>
      </c>
      <c r="H13" s="164" t="s">
        <v>14</v>
      </c>
      <c r="I13" s="164" t="s">
        <v>15</v>
      </c>
      <c r="J13" s="164" t="s">
        <v>16</v>
      </c>
    </row>
    <row r="14" spans="1:11">
      <c r="A14" s="117">
        <v>1</v>
      </c>
      <c r="B14" s="17" t="s">
        <v>108</v>
      </c>
      <c r="C14" s="18" t="s">
        <v>20</v>
      </c>
      <c r="D14" s="19">
        <v>460</v>
      </c>
      <c r="E14" s="20">
        <v>0</v>
      </c>
      <c r="F14" s="185">
        <f t="shared" ref="F14:F17" si="0">D14*E14</f>
        <v>0</v>
      </c>
      <c r="G14" s="22">
        <v>0.05</v>
      </c>
      <c r="H14" s="21">
        <f t="shared" ref="H14:H17" si="1">J14-F14</f>
        <v>0</v>
      </c>
      <c r="I14" s="185">
        <f t="shared" ref="I14:I17" si="2">E14+E14*G14</f>
        <v>0</v>
      </c>
      <c r="J14" s="21">
        <f t="shared" ref="J14:J17" si="3">D14*I14</f>
        <v>0</v>
      </c>
    </row>
    <row r="15" spans="1:11">
      <c r="A15" s="100">
        <v>2</v>
      </c>
      <c r="B15" s="17" t="s">
        <v>275</v>
      </c>
      <c r="C15" s="18" t="s">
        <v>20</v>
      </c>
      <c r="D15" s="19">
        <v>460</v>
      </c>
      <c r="E15" s="20">
        <v>0</v>
      </c>
      <c r="F15" s="185">
        <f t="shared" si="0"/>
        <v>0</v>
      </c>
      <c r="G15" s="22">
        <v>0.05</v>
      </c>
      <c r="H15" s="21">
        <f>J15-F15</f>
        <v>0</v>
      </c>
      <c r="I15" s="185">
        <f t="shared" si="2"/>
        <v>0</v>
      </c>
      <c r="J15" s="21">
        <f>D15*I15</f>
        <v>0</v>
      </c>
    </row>
    <row r="16" spans="1:11">
      <c r="A16" s="117">
        <v>3</v>
      </c>
      <c r="B16" s="17" t="s">
        <v>171</v>
      </c>
      <c r="C16" s="18" t="s">
        <v>20</v>
      </c>
      <c r="D16" s="19">
        <v>900</v>
      </c>
      <c r="E16" s="20">
        <v>0</v>
      </c>
      <c r="F16" s="185">
        <f t="shared" si="0"/>
        <v>0</v>
      </c>
      <c r="G16" s="22">
        <v>0.05</v>
      </c>
      <c r="H16" s="21">
        <f>J16-F16</f>
        <v>0</v>
      </c>
      <c r="I16" s="185">
        <f t="shared" si="2"/>
        <v>0</v>
      </c>
      <c r="J16" s="21">
        <f>D16*I16</f>
        <v>0</v>
      </c>
    </row>
    <row r="17" spans="1:10">
      <c r="A17" s="100">
        <v>4</v>
      </c>
      <c r="B17" s="17" t="s">
        <v>170</v>
      </c>
      <c r="C17" s="18" t="s">
        <v>20</v>
      </c>
      <c r="D17" s="19">
        <v>80</v>
      </c>
      <c r="E17" s="20">
        <v>0</v>
      </c>
      <c r="F17" s="185">
        <f t="shared" si="0"/>
        <v>0</v>
      </c>
      <c r="G17" s="22">
        <v>0.05</v>
      </c>
      <c r="H17" s="21">
        <f t="shared" si="1"/>
        <v>0</v>
      </c>
      <c r="I17" s="185">
        <f t="shared" si="2"/>
        <v>0</v>
      </c>
      <c r="J17" s="21">
        <f t="shared" si="3"/>
        <v>0</v>
      </c>
    </row>
    <row r="18" spans="1:10">
      <c r="A18" s="160"/>
      <c r="B18" s="166" t="s">
        <v>49</v>
      </c>
      <c r="C18" s="167"/>
      <c r="D18" s="168"/>
      <c r="E18" s="169"/>
      <c r="F18" s="172">
        <f>SUM(F14:F17)</f>
        <v>0</v>
      </c>
      <c r="G18" s="171"/>
      <c r="H18" s="172">
        <f>SUM(H14:H17)</f>
        <v>0</v>
      </c>
      <c r="I18" s="170"/>
      <c r="J18" s="172">
        <f>SUM(J14:J17)</f>
        <v>0</v>
      </c>
    </row>
  </sheetData>
  <mergeCells count="9">
    <mergeCell ref="B10:J10"/>
    <mergeCell ref="B11:J11"/>
    <mergeCell ref="B9:J9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J36"/>
  <sheetViews>
    <sheetView topLeftCell="A19" workbookViewId="0">
      <selection activeCell="L16" sqref="L16"/>
    </sheetView>
  </sheetViews>
  <sheetFormatPr defaultRowHeight="15"/>
  <cols>
    <col min="2" max="2" width="34.42578125" customWidth="1"/>
    <col min="3" max="3" width="12.140625" customWidth="1"/>
    <col min="4" max="4" width="12.28515625" customWidth="1"/>
    <col min="5" max="5" width="17.140625" customWidth="1"/>
    <col min="6" max="6" width="16.28515625" customWidth="1"/>
    <col min="7" max="7" width="12.140625" customWidth="1"/>
    <col min="8" max="8" width="10.5703125" customWidth="1"/>
    <col min="9" max="9" width="14.140625" customWidth="1"/>
    <col min="10" max="10" width="12.28515625" customWidth="1"/>
  </cols>
  <sheetData>
    <row r="1" spans="1:10" ht="52.5" customHeight="1">
      <c r="A1" s="1"/>
      <c r="B1" s="176" t="s">
        <v>0</v>
      </c>
      <c r="C1" s="214" t="s">
        <v>32</v>
      </c>
      <c r="D1" s="214"/>
      <c r="E1" s="214"/>
      <c r="F1" s="215" t="s">
        <v>218</v>
      </c>
      <c r="G1" s="216"/>
      <c r="H1" s="216"/>
      <c r="I1" s="217"/>
      <c r="J1" s="6"/>
    </row>
    <row r="2" spans="1:10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220" t="s">
        <v>251</v>
      </c>
      <c r="D3" s="221"/>
      <c r="E3" s="221"/>
      <c r="F3" s="221"/>
      <c r="G3" s="7"/>
      <c r="H3" s="6"/>
      <c r="I3" s="6"/>
      <c r="J3" s="6"/>
    </row>
    <row r="4" spans="1:10" ht="1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1.5" customHeight="1">
      <c r="A5" s="1"/>
      <c r="B5" s="222" t="s">
        <v>179</v>
      </c>
      <c r="C5" s="223"/>
      <c r="D5" s="223"/>
      <c r="E5" s="223"/>
      <c r="F5" s="223"/>
      <c r="G5" s="223"/>
      <c r="H5" s="223"/>
      <c r="I5" s="223"/>
      <c r="J5" s="224"/>
    </row>
    <row r="6" spans="1:10" ht="31.5" customHeight="1">
      <c r="A6" s="1"/>
      <c r="B6" s="222" t="s">
        <v>180</v>
      </c>
      <c r="C6" s="223"/>
      <c r="D6" s="223"/>
      <c r="E6" s="223"/>
      <c r="F6" s="223"/>
      <c r="G6" s="223"/>
      <c r="H6" s="223"/>
      <c r="I6" s="223"/>
      <c r="J6" s="224"/>
    </row>
    <row r="7" spans="1:10" ht="32.25" customHeight="1">
      <c r="A7" s="1"/>
      <c r="B7" s="222" t="s">
        <v>183</v>
      </c>
      <c r="C7" s="223"/>
      <c r="D7" s="223"/>
      <c r="E7" s="223"/>
      <c r="F7" s="223"/>
      <c r="G7" s="223"/>
      <c r="H7" s="223"/>
      <c r="I7" s="223"/>
      <c r="J7" s="224"/>
    </row>
    <row r="8" spans="1:10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0" ht="15" customHeight="1">
      <c r="A9" s="1"/>
      <c r="B9" s="225" t="s">
        <v>50</v>
      </c>
      <c r="C9" s="225"/>
      <c r="D9" s="225"/>
      <c r="E9" s="225"/>
      <c r="F9" s="225"/>
      <c r="G9" s="225"/>
      <c r="H9" s="225"/>
      <c r="I9" s="225"/>
      <c r="J9" s="225"/>
    </row>
    <row r="10" spans="1:10" ht="49.5" customHeight="1">
      <c r="A10" s="1"/>
      <c r="B10" s="229" t="s">
        <v>186</v>
      </c>
      <c r="C10" s="229"/>
      <c r="D10" s="229"/>
      <c r="E10" s="229"/>
      <c r="F10" s="229"/>
      <c r="G10" s="229"/>
      <c r="H10" s="229"/>
      <c r="I10" s="229"/>
      <c r="J10" s="229"/>
    </row>
    <row r="11" spans="1:10" ht="16.5" customHeight="1" thickBot="1">
      <c r="A11" s="1"/>
      <c r="B11" s="174"/>
      <c r="C11" s="174"/>
      <c r="D11" s="174"/>
      <c r="E11" s="174"/>
      <c r="F11" s="174"/>
      <c r="G11" s="174"/>
      <c r="H11" s="174"/>
      <c r="I11" s="174"/>
      <c r="J11" s="174"/>
    </row>
    <row r="12" spans="1:10" ht="37.5" customHeight="1">
      <c r="A12" s="101" t="s">
        <v>7</v>
      </c>
      <c r="B12" s="93" t="s">
        <v>39</v>
      </c>
      <c r="C12" s="95" t="s">
        <v>40</v>
      </c>
      <c r="D12" s="93" t="s">
        <v>10</v>
      </c>
      <c r="E12" s="96" t="s">
        <v>182</v>
      </c>
      <c r="F12" s="96" t="s">
        <v>41</v>
      </c>
      <c r="G12" s="97" t="s">
        <v>13</v>
      </c>
      <c r="H12" s="96" t="s">
        <v>14</v>
      </c>
      <c r="I12" s="98" t="s">
        <v>15</v>
      </c>
      <c r="J12" s="99" t="s">
        <v>42</v>
      </c>
    </row>
    <row r="13" spans="1:10" ht="36" customHeight="1">
      <c r="A13" s="100">
        <v>1</v>
      </c>
      <c r="B13" s="17" t="s">
        <v>278</v>
      </c>
      <c r="C13" s="70" t="s">
        <v>17</v>
      </c>
      <c r="D13" s="19">
        <v>42</v>
      </c>
      <c r="E13" s="20">
        <v>0</v>
      </c>
      <c r="F13" s="43">
        <f t="shared" ref="F13:F16" si="0">D13*E13</f>
        <v>0</v>
      </c>
      <c r="G13" s="22">
        <v>0.05</v>
      </c>
      <c r="H13" s="21">
        <f t="shared" ref="H13:H31" si="1">J13-F13</f>
        <v>0</v>
      </c>
      <c r="I13" s="21">
        <f>E13+E13*G13</f>
        <v>0</v>
      </c>
      <c r="J13" s="28">
        <f t="shared" ref="J13:J31" si="2">D13*I13</f>
        <v>0</v>
      </c>
    </row>
    <row r="14" spans="1:10" ht="27" customHeight="1">
      <c r="A14" s="100">
        <v>2</v>
      </c>
      <c r="B14" s="30" t="s">
        <v>279</v>
      </c>
      <c r="C14" s="178" t="s">
        <v>17</v>
      </c>
      <c r="D14" s="19">
        <v>42</v>
      </c>
      <c r="E14" s="20">
        <v>0</v>
      </c>
      <c r="F14" s="43">
        <f t="shared" si="0"/>
        <v>0</v>
      </c>
      <c r="G14" s="22">
        <v>0.05</v>
      </c>
      <c r="H14" s="21">
        <f t="shared" si="1"/>
        <v>0</v>
      </c>
      <c r="I14" s="21">
        <f t="shared" ref="I14:I31" si="3">E14+E14*G14</f>
        <v>0</v>
      </c>
      <c r="J14" s="28">
        <f t="shared" si="2"/>
        <v>0</v>
      </c>
    </row>
    <row r="15" spans="1:10" ht="24.75">
      <c r="A15" s="100">
        <v>3</v>
      </c>
      <c r="B15" s="30" t="s">
        <v>172</v>
      </c>
      <c r="C15" s="178" t="s">
        <v>17</v>
      </c>
      <c r="D15" s="19">
        <v>50</v>
      </c>
      <c r="E15" s="20">
        <v>0</v>
      </c>
      <c r="F15" s="43">
        <f t="shared" si="0"/>
        <v>0</v>
      </c>
      <c r="G15" s="22">
        <v>0.05</v>
      </c>
      <c r="H15" s="21">
        <f t="shared" si="1"/>
        <v>0</v>
      </c>
      <c r="I15" s="21">
        <f t="shared" si="3"/>
        <v>0</v>
      </c>
      <c r="J15" s="28">
        <f t="shared" si="2"/>
        <v>0</v>
      </c>
    </row>
    <row r="16" spans="1:10">
      <c r="A16" s="100">
        <v>4</v>
      </c>
      <c r="B16" s="30" t="s">
        <v>282</v>
      </c>
      <c r="C16" s="178" t="s">
        <v>17</v>
      </c>
      <c r="D16" s="19">
        <v>20</v>
      </c>
      <c r="E16" s="20">
        <v>0</v>
      </c>
      <c r="F16" s="43">
        <f t="shared" si="0"/>
        <v>0</v>
      </c>
      <c r="G16" s="22">
        <v>0.05</v>
      </c>
      <c r="H16" s="21">
        <f t="shared" si="1"/>
        <v>0</v>
      </c>
      <c r="I16" s="21">
        <f t="shared" si="3"/>
        <v>0</v>
      </c>
      <c r="J16" s="28">
        <f t="shared" si="2"/>
        <v>0</v>
      </c>
    </row>
    <row r="17" spans="1:10">
      <c r="A17" s="100">
        <v>5</v>
      </c>
      <c r="B17" s="30" t="s">
        <v>283</v>
      </c>
      <c r="C17" s="178" t="s">
        <v>17</v>
      </c>
      <c r="D17" s="19">
        <v>25</v>
      </c>
      <c r="E17" s="20">
        <v>0</v>
      </c>
      <c r="F17" s="157">
        <f>D17*E17</f>
        <v>0</v>
      </c>
      <c r="G17" s="22">
        <v>0.05</v>
      </c>
      <c r="H17" s="21">
        <f t="shared" si="1"/>
        <v>0</v>
      </c>
      <c r="I17" s="21">
        <f t="shared" si="3"/>
        <v>0</v>
      </c>
      <c r="J17" s="28">
        <f t="shared" si="2"/>
        <v>0</v>
      </c>
    </row>
    <row r="18" spans="1:10">
      <c r="A18" s="100">
        <v>6</v>
      </c>
      <c r="B18" s="30" t="s">
        <v>284</v>
      </c>
      <c r="C18" s="178" t="s">
        <v>17</v>
      </c>
      <c r="D18" s="19">
        <v>20</v>
      </c>
      <c r="E18" s="20">
        <v>0</v>
      </c>
      <c r="F18" s="157">
        <f t="shared" ref="F18:F31" si="4">D18*E18</f>
        <v>0</v>
      </c>
      <c r="G18" s="22">
        <v>0.05</v>
      </c>
      <c r="H18" s="21">
        <f t="shared" si="1"/>
        <v>0</v>
      </c>
      <c r="I18" s="21">
        <f t="shared" si="3"/>
        <v>0</v>
      </c>
      <c r="J18" s="28">
        <f t="shared" si="2"/>
        <v>0</v>
      </c>
    </row>
    <row r="19" spans="1:10">
      <c r="A19" s="100">
        <v>7</v>
      </c>
      <c r="B19" s="30" t="s">
        <v>173</v>
      </c>
      <c r="C19" s="178" t="s">
        <v>17</v>
      </c>
      <c r="D19" s="19">
        <v>20</v>
      </c>
      <c r="E19" s="20">
        <v>0</v>
      </c>
      <c r="F19" s="157">
        <f t="shared" si="4"/>
        <v>0</v>
      </c>
      <c r="G19" s="22">
        <v>0.05</v>
      </c>
      <c r="H19" s="21">
        <f t="shared" si="1"/>
        <v>0</v>
      </c>
      <c r="I19" s="21">
        <f t="shared" si="3"/>
        <v>0</v>
      </c>
      <c r="J19" s="28">
        <f t="shared" si="2"/>
        <v>0</v>
      </c>
    </row>
    <row r="20" spans="1:10">
      <c r="A20" s="100">
        <v>8</v>
      </c>
      <c r="B20" s="30" t="s">
        <v>187</v>
      </c>
      <c r="C20" s="178" t="s">
        <v>17</v>
      </c>
      <c r="D20" s="19">
        <v>10</v>
      </c>
      <c r="E20" s="20">
        <v>0</v>
      </c>
      <c r="F20" s="157">
        <f t="shared" si="4"/>
        <v>0</v>
      </c>
      <c r="G20" s="22">
        <v>0.05</v>
      </c>
      <c r="H20" s="21">
        <f t="shared" si="1"/>
        <v>0</v>
      </c>
      <c r="I20" s="21">
        <f t="shared" si="3"/>
        <v>0</v>
      </c>
      <c r="J20" s="28">
        <f t="shared" si="2"/>
        <v>0</v>
      </c>
    </row>
    <row r="21" spans="1:10">
      <c r="A21" s="100">
        <v>9</v>
      </c>
      <c r="B21" s="30" t="s">
        <v>276</v>
      </c>
      <c r="C21" s="178" t="s">
        <v>17</v>
      </c>
      <c r="D21" s="19">
        <v>20</v>
      </c>
      <c r="E21" s="20">
        <v>0</v>
      </c>
      <c r="F21" s="157">
        <f t="shared" si="4"/>
        <v>0</v>
      </c>
      <c r="G21" s="22">
        <v>0.05</v>
      </c>
      <c r="H21" s="21">
        <f t="shared" si="1"/>
        <v>0</v>
      </c>
      <c r="I21" s="21">
        <f t="shared" si="3"/>
        <v>0</v>
      </c>
      <c r="J21" s="28">
        <f t="shared" si="2"/>
        <v>0</v>
      </c>
    </row>
    <row r="22" spans="1:10">
      <c r="A22" s="100">
        <v>10</v>
      </c>
      <c r="B22" s="30" t="s">
        <v>189</v>
      </c>
      <c r="C22" s="178" t="s">
        <v>17</v>
      </c>
      <c r="D22" s="19">
        <v>25</v>
      </c>
      <c r="E22" s="20">
        <v>0</v>
      </c>
      <c r="F22" s="157">
        <f t="shared" si="4"/>
        <v>0</v>
      </c>
      <c r="G22" s="22">
        <v>0.05</v>
      </c>
      <c r="H22" s="21">
        <f t="shared" si="1"/>
        <v>0</v>
      </c>
      <c r="I22" s="21">
        <f t="shared" si="3"/>
        <v>0</v>
      </c>
      <c r="J22" s="28">
        <f t="shared" si="2"/>
        <v>0</v>
      </c>
    </row>
    <row r="23" spans="1:10">
      <c r="A23" s="100">
        <v>11</v>
      </c>
      <c r="B23" s="30" t="s">
        <v>190</v>
      </c>
      <c r="C23" s="178" t="s">
        <v>17</v>
      </c>
      <c r="D23" s="19">
        <v>25</v>
      </c>
      <c r="E23" s="20">
        <v>0</v>
      </c>
      <c r="F23" s="157">
        <f t="shared" si="4"/>
        <v>0</v>
      </c>
      <c r="G23" s="22">
        <v>0.05</v>
      </c>
      <c r="H23" s="21">
        <f t="shared" si="1"/>
        <v>0</v>
      </c>
      <c r="I23" s="21">
        <f t="shared" si="3"/>
        <v>0</v>
      </c>
      <c r="J23" s="28">
        <f t="shared" si="2"/>
        <v>0</v>
      </c>
    </row>
    <row r="24" spans="1:10">
      <c r="A24" s="100">
        <v>12</v>
      </c>
      <c r="B24" s="30" t="s">
        <v>191</v>
      </c>
      <c r="C24" s="178" t="s">
        <v>17</v>
      </c>
      <c r="D24" s="19">
        <v>25</v>
      </c>
      <c r="E24" s="20">
        <v>0</v>
      </c>
      <c r="F24" s="157">
        <f t="shared" si="4"/>
        <v>0</v>
      </c>
      <c r="G24" s="22">
        <v>0.05</v>
      </c>
      <c r="H24" s="21">
        <f t="shared" si="1"/>
        <v>0</v>
      </c>
      <c r="I24" s="21">
        <f t="shared" si="3"/>
        <v>0</v>
      </c>
      <c r="J24" s="28">
        <f t="shared" si="2"/>
        <v>0</v>
      </c>
    </row>
    <row r="25" spans="1:10">
      <c r="A25" s="100">
        <v>13</v>
      </c>
      <c r="B25" s="30" t="s">
        <v>281</v>
      </c>
      <c r="C25" s="178" t="s">
        <v>17</v>
      </c>
      <c r="D25" s="19">
        <v>20</v>
      </c>
      <c r="E25" s="20">
        <v>0</v>
      </c>
      <c r="F25" s="157">
        <f t="shared" si="4"/>
        <v>0</v>
      </c>
      <c r="G25" s="22">
        <v>0.05</v>
      </c>
      <c r="H25" s="21">
        <f t="shared" si="1"/>
        <v>0</v>
      </c>
      <c r="I25" s="21">
        <f t="shared" si="3"/>
        <v>0</v>
      </c>
      <c r="J25" s="28">
        <f t="shared" si="2"/>
        <v>0</v>
      </c>
    </row>
    <row r="26" spans="1:10">
      <c r="A26" s="100">
        <v>14</v>
      </c>
      <c r="B26" s="30" t="s">
        <v>192</v>
      </c>
      <c r="C26" s="178" t="s">
        <v>17</v>
      </c>
      <c r="D26" s="19">
        <v>30</v>
      </c>
      <c r="E26" s="20">
        <v>0</v>
      </c>
      <c r="F26" s="157">
        <f t="shared" si="4"/>
        <v>0</v>
      </c>
      <c r="G26" s="22">
        <v>0.05</v>
      </c>
      <c r="H26" s="21">
        <f t="shared" si="1"/>
        <v>0</v>
      </c>
      <c r="I26" s="21">
        <f t="shared" si="3"/>
        <v>0</v>
      </c>
      <c r="J26" s="28">
        <f t="shared" si="2"/>
        <v>0</v>
      </c>
    </row>
    <row r="27" spans="1:10">
      <c r="A27" s="100">
        <v>15</v>
      </c>
      <c r="B27" s="30" t="s">
        <v>285</v>
      </c>
      <c r="C27" s="178" t="s">
        <v>17</v>
      </c>
      <c r="D27" s="19">
        <v>10</v>
      </c>
      <c r="E27" s="20">
        <v>0</v>
      </c>
      <c r="F27" s="157">
        <f t="shared" si="4"/>
        <v>0</v>
      </c>
      <c r="G27" s="22">
        <v>0.05</v>
      </c>
      <c r="H27" s="21">
        <f t="shared" si="1"/>
        <v>0</v>
      </c>
      <c r="I27" s="21">
        <f t="shared" si="3"/>
        <v>0</v>
      </c>
      <c r="J27" s="28">
        <f t="shared" si="2"/>
        <v>0</v>
      </c>
    </row>
    <row r="28" spans="1:10">
      <c r="A28" s="100">
        <v>16</v>
      </c>
      <c r="B28" s="30" t="s">
        <v>277</v>
      </c>
      <c r="C28" s="178" t="s">
        <v>17</v>
      </c>
      <c r="D28" s="19">
        <v>900</v>
      </c>
      <c r="E28" s="20">
        <v>0</v>
      </c>
      <c r="F28" s="157">
        <f t="shared" si="4"/>
        <v>0</v>
      </c>
      <c r="G28" s="22">
        <v>0.05</v>
      </c>
      <c r="H28" s="21">
        <f t="shared" si="1"/>
        <v>0</v>
      </c>
      <c r="I28" s="21">
        <f t="shared" si="3"/>
        <v>0</v>
      </c>
      <c r="J28" s="28">
        <f t="shared" si="2"/>
        <v>0</v>
      </c>
    </row>
    <row r="29" spans="1:10">
      <c r="A29" s="100">
        <v>17</v>
      </c>
      <c r="B29" s="30" t="s">
        <v>193</v>
      </c>
      <c r="C29" s="178" t="s">
        <v>17</v>
      </c>
      <c r="D29" s="19">
        <v>50</v>
      </c>
      <c r="E29" s="20">
        <v>0</v>
      </c>
      <c r="F29" s="157">
        <f t="shared" si="4"/>
        <v>0</v>
      </c>
      <c r="G29" s="22">
        <v>0.05</v>
      </c>
      <c r="H29" s="21">
        <f t="shared" si="1"/>
        <v>0</v>
      </c>
      <c r="I29" s="21">
        <f t="shared" si="3"/>
        <v>0</v>
      </c>
      <c r="J29" s="28">
        <f t="shared" si="2"/>
        <v>0</v>
      </c>
    </row>
    <row r="30" spans="1:10">
      <c r="A30" s="100">
        <v>18</v>
      </c>
      <c r="B30" s="30" t="s">
        <v>188</v>
      </c>
      <c r="C30" s="178" t="s">
        <v>20</v>
      </c>
      <c r="D30" s="19">
        <v>100</v>
      </c>
      <c r="E30" s="20">
        <v>0</v>
      </c>
      <c r="F30" s="157">
        <f t="shared" si="4"/>
        <v>0</v>
      </c>
      <c r="G30" s="22">
        <v>0.05</v>
      </c>
      <c r="H30" s="21">
        <f t="shared" si="1"/>
        <v>0</v>
      </c>
      <c r="I30" s="21">
        <f t="shared" si="3"/>
        <v>0</v>
      </c>
      <c r="J30" s="28">
        <f t="shared" si="2"/>
        <v>0</v>
      </c>
    </row>
    <row r="31" spans="1:10">
      <c r="A31" s="100">
        <v>19</v>
      </c>
      <c r="B31" s="30" t="s">
        <v>280</v>
      </c>
      <c r="C31" s="178" t="s">
        <v>20</v>
      </c>
      <c r="D31" s="19">
        <v>80</v>
      </c>
      <c r="E31" s="20">
        <v>0</v>
      </c>
      <c r="F31" s="157">
        <f t="shared" si="4"/>
        <v>0</v>
      </c>
      <c r="G31" s="22">
        <v>0.05</v>
      </c>
      <c r="H31" s="21">
        <f t="shared" si="1"/>
        <v>0</v>
      </c>
      <c r="I31" s="21">
        <f t="shared" si="3"/>
        <v>0</v>
      </c>
      <c r="J31" s="28">
        <f t="shared" si="2"/>
        <v>0</v>
      </c>
    </row>
    <row r="32" spans="1:10" ht="15.75" thickBot="1">
      <c r="A32" s="109"/>
      <c r="B32" s="104" t="s">
        <v>49</v>
      </c>
      <c r="C32" s="110"/>
      <c r="D32" s="111"/>
      <c r="E32" s="112"/>
      <c r="F32" s="113">
        <f>SUM(F13:F31)</f>
        <v>0</v>
      </c>
      <c r="G32" s="114"/>
      <c r="H32" s="86">
        <f>SUM(H13:H31)</f>
        <v>0</v>
      </c>
      <c r="I32" s="115"/>
      <c r="J32" s="89">
        <f>SUM(J13:J31)</f>
        <v>0</v>
      </c>
    </row>
    <row r="33" spans="1:10">
      <c r="A33" s="73"/>
      <c r="B33" s="74"/>
      <c r="C33" s="75"/>
      <c r="D33" s="76"/>
      <c r="E33" s="77"/>
      <c r="F33" s="78"/>
      <c r="G33" s="7"/>
      <c r="H33" s="6"/>
      <c r="I33" s="6"/>
      <c r="J33" s="6"/>
    </row>
    <row r="34" spans="1:10">
      <c r="A34" s="73"/>
      <c r="B34" s="79"/>
      <c r="C34" s="75"/>
      <c r="D34" s="76"/>
      <c r="E34" s="77"/>
      <c r="F34" s="78"/>
      <c r="G34" s="7"/>
      <c r="H34" s="6"/>
      <c r="I34" s="6"/>
      <c r="J34" s="6"/>
    </row>
    <row r="35" spans="1:10">
      <c r="A35" s="73"/>
      <c r="B35" s="79"/>
      <c r="C35" s="75"/>
      <c r="D35" s="76"/>
      <c r="E35" s="77"/>
      <c r="F35" s="78"/>
      <c r="G35" s="7"/>
      <c r="H35" s="6"/>
      <c r="I35" s="6"/>
      <c r="J35" s="6"/>
    </row>
    <row r="36" spans="1:10">
      <c r="A36" s="73"/>
      <c r="B36" s="79"/>
      <c r="C36" s="75"/>
      <c r="D36" s="76"/>
      <c r="E36" s="77"/>
      <c r="F36" s="78"/>
      <c r="G36" s="7"/>
      <c r="H36" s="228" t="s">
        <v>45</v>
      </c>
      <c r="I36" s="228"/>
      <c r="J36" s="228"/>
    </row>
  </sheetData>
  <mergeCells count="10">
    <mergeCell ref="C1:E1"/>
    <mergeCell ref="F1:I1"/>
    <mergeCell ref="C3:F3"/>
    <mergeCell ref="B5:J5"/>
    <mergeCell ref="B6:J6"/>
    <mergeCell ref="H36:J36"/>
    <mergeCell ref="B9:J9"/>
    <mergeCell ref="B8:J8"/>
    <mergeCell ref="B10:J10"/>
    <mergeCell ref="B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artykuły ogólnospożywcze</vt:lpstr>
      <vt:lpstr>mięso i wędliny</vt:lpstr>
      <vt:lpstr>ryby i mrożonki</vt:lpstr>
      <vt:lpstr>nabiał</vt:lpstr>
      <vt:lpstr>pieczywo</vt:lpstr>
      <vt:lpstr>soki</vt:lpstr>
      <vt:lpstr>warzywa, owoce i jaja</vt:lpstr>
      <vt:lpstr>wyr. garmażeryjne</vt:lpstr>
      <vt:lpstr>art. sypkie i przetwory</vt:lpstr>
      <vt:lpstr>wyr. cukiernicze</vt:lpstr>
      <vt:lpstr>art. suche</vt:lpstr>
      <vt:lpstr>kalkulacja kosztów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2023-11-26T18:40:18Z</dcterms:modified>
</cp:coreProperties>
</file>